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ITA\2569\OIT\O12จซจจ 68\"/>
    </mc:Choice>
  </mc:AlternateContent>
  <bookViews>
    <workbookView xWindow="0" yWindow="0" windowWidth="28800" windowHeight="10335"/>
  </bookViews>
  <sheets>
    <sheet name="สรุปผลการจัดซื้อจัดจ้าง" sheetId="1" r:id="rId1"/>
  </sheets>
  <externalReferences>
    <externalReference r:id="rId2"/>
  </externalReferences>
  <definedNames>
    <definedName name="_xlnm.Print_Area" localSheetId="0">สรุปผลการจัดซื้อจัดจ้าง!$A$1:$H$27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F17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E23" i="1" s="1"/>
  <c r="D11" i="1"/>
  <c r="D23" i="1" s="1"/>
  <c r="C11" i="1"/>
  <c r="C23" i="1" s="1"/>
  <c r="G4" i="1"/>
  <c r="G7" i="1" s="1"/>
  <c r="F4" i="1"/>
  <c r="F7" i="1" s="1"/>
</calcChain>
</file>

<file path=xl/sharedStrings.xml><?xml version="1.0" encoding="utf-8"?>
<sst xmlns="http://schemas.openxmlformats.org/spreadsheetml/2006/main" count="59" uniqueCount="33">
  <si>
    <t>ข้อมูลสรุปผลการจัดซื้อจัดจ้างของกรมอเมริกาและแปซิฟิกใต้ ประจำปีงบประมาณ พ.ศ. 2568 (ภาพรวม)</t>
  </si>
  <si>
    <t>วิธีการจัดซื้อจัดจ้าง</t>
  </si>
  <si>
    <t xml:space="preserve">จำนวนโครงการ </t>
  </si>
  <si>
    <t>งบประมาณ (บาท)</t>
  </si>
  <si>
    <t>1. วิธีเฉพาะเจาะจง</t>
  </si>
  <si>
    <t>2. วิธีการคัดเลือก</t>
  </si>
  <si>
    <t>3. วิธีการประกาศเชิญชวนทั่วไป</t>
  </si>
  <si>
    <t>0</t>
  </si>
  <si>
    <t>รวม</t>
  </si>
  <si>
    <t>เดือน</t>
  </si>
  <si>
    <t>จำนวน</t>
  </si>
  <si>
    <t>งบประมาณ</t>
  </si>
  <si>
    <t>โครงการ</t>
  </si>
  <si>
    <t>(บาท)</t>
  </si>
  <si>
    <t>เฉพาะเจาะจง</t>
  </si>
  <si>
    <t>คัดเลือก</t>
  </si>
  <si>
    <t>ประกาศเชิญชวนทั่วไป</t>
  </si>
  <si>
    <t>ต.ค. 2567</t>
  </si>
  <si>
    <t>พ.ย. 2567</t>
  </si>
  <si>
    <t>ธ.ค. 2567</t>
  </si>
  <si>
    <t>ม.ค. 2568</t>
  </si>
  <si>
    <t>ก.พ. 2568</t>
  </si>
  <si>
    <t>มี.ค. 2568</t>
  </si>
  <si>
    <t>เม.ย. 2568</t>
  </si>
  <si>
    <t>พ.ค. 2568</t>
  </si>
  <si>
    <t>มิ.ย. 2568</t>
  </si>
  <si>
    <t>ก.ค. 2568</t>
  </si>
  <si>
    <t>ส.ค. 2568</t>
  </si>
  <si>
    <t>ก.ย. 2568</t>
  </si>
  <si>
    <t xml:space="preserve">ปัญหาและอุปสรรค : </t>
  </si>
  <si>
    <t>ไม่มีปัญหาและอุปสรรค</t>
  </si>
  <si>
    <t xml:space="preserve">ข้อเสนอแนะ : </t>
  </si>
  <si>
    <t>ไม่มีข้อเสนอแนะ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</si>
</sst>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5"/>
      <name val="Cordia New"/>
      <family val="2"/>
    </font>
    <font>
      <b/>
      <sz val="18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sz val="10"/>
      <name val="Arial"/>
      <charset val="22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2" fillId="0" borderId="0" xfId="2" applyFont="1" applyAlignment="1">
      <alignment horizontal="center" vertical="top"/>
    </xf>
    <xf numFmtId="0" fontId="3" fillId="0" borderId="0" xfId="2" applyFont="1"/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 vertical="top"/>
    </xf>
    <xf numFmtId="0" fontId="5" fillId="2" borderId="4" xfId="2" applyFont="1" applyFill="1" applyBorder="1" applyAlignment="1">
      <alignment horizontal="center"/>
    </xf>
    <xf numFmtId="0" fontId="6" fillId="0" borderId="0" xfId="2" applyFont="1"/>
    <xf numFmtId="0" fontId="6" fillId="0" borderId="1" xfId="2" applyFont="1" applyBorder="1" applyAlignment="1">
      <alignment horizontal="left"/>
    </xf>
    <xf numFmtId="0" fontId="6" fillId="0" borderId="2" xfId="2" applyFont="1" applyBorder="1" applyAlignment="1">
      <alignment horizontal="left"/>
    </xf>
    <xf numFmtId="0" fontId="6" fillId="0" borderId="3" xfId="2" applyFont="1" applyBorder="1" applyAlignment="1">
      <alignment horizontal="left"/>
    </xf>
    <xf numFmtId="0" fontId="3" fillId="0" borderId="4" xfId="2" applyFont="1" applyBorder="1" applyAlignment="1">
      <alignment horizontal="center" vertical="top"/>
    </xf>
    <xf numFmtId="164" fontId="3" fillId="0" borderId="4" xfId="1" applyFont="1" applyBorder="1" applyAlignment="1">
      <alignment horizontal="right" vertical="center"/>
    </xf>
    <xf numFmtId="164" fontId="3" fillId="0" borderId="4" xfId="1" quotePrefix="1" applyFont="1" applyBorder="1" applyAlignment="1">
      <alignment horizontal="right" vertical="center"/>
    </xf>
    <xf numFmtId="164" fontId="5" fillId="2" borderId="4" xfId="1" applyFont="1" applyFill="1" applyBorder="1" applyAlignment="1">
      <alignment horizontal="right" vertical="center"/>
    </xf>
    <xf numFmtId="164" fontId="3" fillId="0" borderId="0" xfId="1" applyFont="1"/>
    <xf numFmtId="0" fontId="3" fillId="0" borderId="0" xfId="2" applyFont="1" applyAlignment="1">
      <alignment horizontal="left" vertical="top"/>
    </xf>
    <xf numFmtId="0" fontId="4" fillId="2" borderId="5" xfId="2" applyFont="1" applyFill="1" applyBorder="1" applyAlignment="1">
      <alignment horizontal="center" vertical="top"/>
    </xf>
    <xf numFmtId="0" fontId="4" fillId="2" borderId="6" xfId="2" applyFont="1" applyFill="1" applyBorder="1" applyAlignment="1">
      <alignment horizontal="center"/>
    </xf>
    <xf numFmtId="164" fontId="5" fillId="2" borderId="7" xfId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 vertical="top"/>
    </xf>
    <xf numFmtId="0" fontId="5" fillId="2" borderId="2" xfId="2" applyFont="1" applyFill="1" applyBorder="1" applyAlignment="1">
      <alignment horizontal="center" vertical="top"/>
    </xf>
    <xf numFmtId="0" fontId="5" fillId="2" borderId="3" xfId="2" applyFont="1" applyFill="1" applyBorder="1" applyAlignment="1">
      <alignment horizontal="center" vertical="top"/>
    </xf>
    <xf numFmtId="0" fontId="4" fillId="2" borderId="8" xfId="2" applyFont="1" applyFill="1" applyBorder="1" applyAlignment="1">
      <alignment horizontal="center" vertical="top"/>
    </xf>
    <xf numFmtId="0" fontId="4" fillId="2" borderId="9" xfId="2" applyFont="1" applyFill="1" applyBorder="1" applyAlignment="1">
      <alignment horizontal="center"/>
    </xf>
    <xf numFmtId="164" fontId="4" fillId="2" borderId="10" xfId="1" applyFont="1" applyFill="1" applyBorder="1" applyAlignment="1">
      <alignment horizontal="center"/>
    </xf>
    <xf numFmtId="0" fontId="4" fillId="2" borderId="4" xfId="2" applyFont="1" applyFill="1" applyBorder="1" applyAlignment="1">
      <alignment horizontal="center"/>
    </xf>
    <xf numFmtId="0" fontId="6" fillId="0" borderId="1" xfId="2" applyFont="1" applyBorder="1" applyAlignment="1"/>
    <xf numFmtId="0" fontId="6" fillId="0" borderId="4" xfId="2" applyFont="1" applyBorder="1" applyAlignment="1">
      <alignment horizontal="center" vertical="top"/>
    </xf>
    <xf numFmtId="164" fontId="6" fillId="0" borderId="4" xfId="1" applyFont="1" applyBorder="1" applyAlignment="1">
      <alignment horizontal="center"/>
    </xf>
    <xf numFmtId="0" fontId="3" fillId="0" borderId="4" xfId="2" quotePrefix="1" applyFont="1" applyBorder="1" applyAlignment="1">
      <alignment horizontal="center"/>
    </xf>
    <xf numFmtId="164" fontId="6" fillId="0" borderId="4" xfId="1" applyFont="1" applyBorder="1" applyAlignment="1"/>
    <xf numFmtId="0" fontId="6" fillId="0" borderId="4" xfId="2" applyFont="1" applyFill="1" applyBorder="1" applyAlignment="1">
      <alignment horizontal="center" vertical="top"/>
    </xf>
    <xf numFmtId="164" fontId="6" fillId="0" borderId="4" xfId="1" applyFont="1" applyFill="1" applyBorder="1" applyAlignment="1"/>
    <xf numFmtId="0" fontId="3" fillId="0" borderId="4" xfId="2" applyFont="1" applyFill="1" applyBorder="1" applyAlignment="1">
      <alignment horizontal="center" vertical="top"/>
    </xf>
    <xf numFmtId="164" fontId="3" fillId="0" borderId="4" xfId="1" applyFont="1" applyBorder="1"/>
    <xf numFmtId="0" fontId="3" fillId="0" borderId="4" xfId="2" applyFont="1" applyBorder="1" applyAlignment="1">
      <alignment horizontal="center"/>
    </xf>
    <xf numFmtId="0" fontId="4" fillId="2" borderId="1" xfId="2" applyFont="1" applyFill="1" applyBorder="1" applyAlignment="1"/>
    <xf numFmtId="164" fontId="5" fillId="2" borderId="4" xfId="1" applyFont="1" applyFill="1" applyBorder="1"/>
    <xf numFmtId="0" fontId="5" fillId="2" borderId="4" xfId="2" quotePrefix="1" applyFont="1" applyFill="1" applyBorder="1" applyAlignment="1">
      <alignment horizontal="center"/>
    </xf>
    <xf numFmtId="0" fontId="4" fillId="0" borderId="0" xfId="2" applyFo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49;&#3610;&#3610;%20&#3626;&#3586;&#3619;_%201%20&#3585;&#3619;&#3617;&#3629;&#3648;&#3617;&#3619;&#3636;&#3585;&#3634;%202568%20%20Raw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ผลการจัดซื้อจัดจ้าง"/>
      <sheetName val="แบบ สขร. 1 - ต.ต. 67"/>
      <sheetName val="แบบ สขร. 1 - พ.ย. 67"/>
      <sheetName val="แบบ สขร. 1 - ธ.ค. 67"/>
      <sheetName val="แบบ สขร. 1 ม.ค. 68"/>
      <sheetName val="แบบ สขร.1 ก.พ. 68"/>
      <sheetName val="แบบ สขร. 1 มี.ค. 68"/>
      <sheetName val="แบบ สขร. 1 เม.ย. 68"/>
      <sheetName val="แบบ สขร. 1 พ.ค. 68"/>
      <sheetName val="แบบ สขร. 1 มิ.ย. 68"/>
      <sheetName val="แบบ สขร. 1 ก.ค. 68"/>
      <sheetName val="แบบ สขร. 1 ส.ค. 68"/>
      <sheetName val="แบบ สขร. 1 ก.ย. 68"/>
    </sheetNames>
    <sheetDataSet>
      <sheetData sheetId="0"/>
      <sheetData sheetId="1">
        <row r="22">
          <cell r="A22">
            <v>13</v>
          </cell>
          <cell r="D22">
            <v>1246800.44</v>
          </cell>
        </row>
      </sheetData>
      <sheetData sheetId="2">
        <row r="14">
          <cell r="A14">
            <v>5</v>
          </cell>
          <cell r="D14">
            <v>179086.76</v>
          </cell>
        </row>
      </sheetData>
      <sheetData sheetId="3">
        <row r="13">
          <cell r="A13">
            <v>4</v>
          </cell>
          <cell r="D13">
            <v>38307</v>
          </cell>
        </row>
      </sheetData>
      <sheetData sheetId="4">
        <row r="15">
          <cell r="A15">
            <v>6</v>
          </cell>
          <cell r="D15">
            <v>154480.97</v>
          </cell>
        </row>
      </sheetData>
      <sheetData sheetId="5">
        <row r="10">
          <cell r="A10">
            <v>1</v>
          </cell>
          <cell r="D10">
            <v>65644.5</v>
          </cell>
        </row>
      </sheetData>
      <sheetData sheetId="6">
        <row r="13">
          <cell r="A13">
            <v>4</v>
          </cell>
          <cell r="D13">
            <v>21139.62</v>
          </cell>
        </row>
      </sheetData>
      <sheetData sheetId="7">
        <row r="13">
          <cell r="A13">
            <v>3</v>
          </cell>
          <cell r="D13">
            <v>22563.400000000023</v>
          </cell>
        </row>
        <row r="14">
          <cell r="A14">
            <v>1</v>
          </cell>
        </row>
        <row r="15">
          <cell r="A15">
            <v>4</v>
          </cell>
          <cell r="D15">
            <v>522563.4</v>
          </cell>
        </row>
      </sheetData>
      <sheetData sheetId="8">
        <row r="19">
          <cell r="A19">
            <v>10</v>
          </cell>
          <cell r="D19">
            <v>209471.14</v>
          </cell>
        </row>
      </sheetData>
      <sheetData sheetId="9">
        <row r="13">
          <cell r="A13">
            <v>4</v>
          </cell>
          <cell r="D13">
            <v>11294.28</v>
          </cell>
        </row>
      </sheetData>
      <sheetData sheetId="10">
        <row r="12">
          <cell r="A12">
            <v>3</v>
          </cell>
          <cell r="D12">
            <v>288480</v>
          </cell>
        </row>
      </sheetData>
      <sheetData sheetId="11">
        <row r="19">
          <cell r="A19">
            <v>10</v>
          </cell>
          <cell r="D19">
            <v>284003.87</v>
          </cell>
        </row>
      </sheetData>
      <sheetData sheetId="12">
        <row r="14">
          <cell r="A14">
            <v>5</v>
          </cell>
          <cell r="D14">
            <v>32948.400000000001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view="pageBreakPreview" zoomScale="130" zoomScaleNormal="100" zoomScaleSheetLayoutView="130" workbookViewId="0">
      <selection activeCell="K4" sqref="K4"/>
    </sheetView>
  </sheetViews>
  <sheetFormatPr defaultRowHeight="19.5" x14ac:dyDescent="0.3"/>
  <cols>
    <col min="1" max="1" width="9.140625" style="2"/>
    <col min="2" max="2" width="9.85546875" style="2" customWidth="1"/>
    <col min="3" max="3" width="9.140625" style="2"/>
    <col min="4" max="4" width="14.140625" style="16" bestFit="1" customWidth="1"/>
    <col min="5" max="5" width="12.7109375" style="2" customWidth="1"/>
    <col min="6" max="6" width="17.7109375" style="2" customWidth="1"/>
    <col min="7" max="7" width="20" style="2" customWidth="1"/>
    <col min="8" max="8" width="12.140625" style="2" customWidth="1"/>
    <col min="9" max="16384" width="9.140625" style="2"/>
  </cols>
  <sheetData>
    <row r="1" spans="1:8" ht="23.25" x14ac:dyDescent="0.3">
      <c r="A1" s="1" t="s">
        <v>0</v>
      </c>
      <c r="B1" s="1"/>
      <c r="C1" s="1"/>
      <c r="D1" s="1"/>
      <c r="E1" s="1"/>
      <c r="F1" s="1"/>
      <c r="G1" s="1"/>
      <c r="H1" s="1"/>
    </row>
    <row r="3" spans="1:8" ht="21" x14ac:dyDescent="0.35">
      <c r="B3" s="3" t="s">
        <v>1</v>
      </c>
      <c r="C3" s="4"/>
      <c r="D3" s="4"/>
      <c r="E3" s="5"/>
      <c r="F3" s="6" t="s">
        <v>2</v>
      </c>
      <c r="G3" s="7" t="s">
        <v>3</v>
      </c>
    </row>
    <row r="4" spans="1:8" ht="21" x14ac:dyDescent="0.35">
      <c r="A4" s="8"/>
      <c r="B4" s="9" t="s">
        <v>4</v>
      </c>
      <c r="C4" s="10"/>
      <c r="D4" s="10"/>
      <c r="E4" s="11"/>
      <c r="F4" s="12">
        <f>'[1]แบบ สขร. 1 - ต.ต. 67'!A22+'[1]แบบ สขร. 1 - พ.ย. 67'!A14+'[1]แบบ สขร. 1 - ธ.ค. 67'!A13+'[1]แบบ สขร. 1 ม.ค. 68'!A15+'[1]แบบ สขร.1 ก.พ. 68'!A10+'[1]แบบ สขร. 1 มี.ค. 68'!A13+'[1]แบบ สขร. 1 เม.ย. 68'!A13+'[1]แบบ สขร. 1 พ.ค. 68'!A19+'[1]แบบ สขร. 1 มิ.ย. 68'!A13+'[1]แบบ สขร. 1 ก.ค. 68'!A12+'[1]แบบ สขร. 1 ส.ค. 68'!A19+'[1]แบบ สขร. 1 ก.ย. 68'!A14</f>
        <v>68</v>
      </c>
      <c r="G4" s="13">
        <f>'[1]แบบ สขร. 1 - ต.ต. 67'!D22+'[1]แบบ สขร. 1 - พ.ย. 67'!D14+'[1]แบบ สขร. 1 - ธ.ค. 67'!D13+'[1]แบบ สขร. 1 ม.ค. 68'!D15+'[1]แบบ สขร.1 ก.พ. 68'!D10+'[1]แบบ สขร. 1 มี.ค. 68'!D13+'[1]แบบ สขร. 1 เม.ย. 68'!D13+'[1]แบบ สขร. 1 พ.ค. 68'!D19+'[1]แบบ สขร. 1 มิ.ย. 68'!D13+'[1]แบบ สขร. 1 ก.ค. 68'!D12+'[1]แบบ สขร. 1 ส.ค. 68'!D19+'[1]แบบ สขร. 1 ก.ย. 68'!D14</f>
        <v>2554220.3800000004</v>
      </c>
    </row>
    <row r="5" spans="1:8" ht="21" x14ac:dyDescent="0.35">
      <c r="A5" s="8"/>
      <c r="B5" s="9" t="s">
        <v>5</v>
      </c>
      <c r="C5" s="10"/>
      <c r="D5" s="10"/>
      <c r="E5" s="11"/>
      <c r="F5" s="12">
        <v>1</v>
      </c>
      <c r="G5" s="13">
        <v>500000</v>
      </c>
    </row>
    <row r="6" spans="1:8" ht="21" x14ac:dyDescent="0.35">
      <c r="A6" s="8"/>
      <c r="B6" s="9" t="s">
        <v>6</v>
      </c>
      <c r="C6" s="10"/>
      <c r="D6" s="10"/>
      <c r="E6" s="11"/>
      <c r="F6" s="12">
        <v>0</v>
      </c>
      <c r="G6" s="14" t="s">
        <v>7</v>
      </c>
    </row>
    <row r="7" spans="1:8" ht="21" x14ac:dyDescent="0.35">
      <c r="A7" s="8"/>
      <c r="B7" s="3" t="s">
        <v>8</v>
      </c>
      <c r="C7" s="4"/>
      <c r="D7" s="4"/>
      <c r="E7" s="5"/>
      <c r="F7" s="6">
        <f>SUM(F4:F6)</f>
        <v>69</v>
      </c>
      <c r="G7" s="15">
        <f>SUM(G4:G6)</f>
        <v>3054220.3800000004</v>
      </c>
    </row>
    <row r="8" spans="1:8" ht="21" x14ac:dyDescent="0.35">
      <c r="A8" s="8"/>
      <c r="B8" s="8"/>
      <c r="F8" s="17"/>
    </row>
    <row r="9" spans="1:8" ht="21" x14ac:dyDescent="0.35">
      <c r="B9" s="18" t="s">
        <v>9</v>
      </c>
      <c r="C9" s="19" t="s">
        <v>10</v>
      </c>
      <c r="D9" s="20" t="s">
        <v>11</v>
      </c>
      <c r="E9" s="21" t="s">
        <v>1</v>
      </c>
      <c r="F9" s="22"/>
      <c r="G9" s="23"/>
    </row>
    <row r="10" spans="1:8" ht="21" x14ac:dyDescent="0.35">
      <c r="B10" s="24"/>
      <c r="C10" s="25" t="s">
        <v>12</v>
      </c>
      <c r="D10" s="26" t="s">
        <v>13</v>
      </c>
      <c r="E10" s="27" t="s">
        <v>14</v>
      </c>
      <c r="F10" s="27" t="s">
        <v>15</v>
      </c>
      <c r="G10" s="27" t="s">
        <v>16</v>
      </c>
    </row>
    <row r="11" spans="1:8" ht="21" x14ac:dyDescent="0.35">
      <c r="B11" s="28" t="s">
        <v>17</v>
      </c>
      <c r="C11" s="29">
        <f>'[1]แบบ สขร. 1 - ต.ต. 67'!A22</f>
        <v>13</v>
      </c>
      <c r="D11" s="30">
        <f>'[1]แบบ สขร. 1 - ต.ต. 67'!D22</f>
        <v>1246800.44</v>
      </c>
      <c r="E11" s="12">
        <f>'[1]แบบ สขร. 1 - ต.ต. 67'!A22</f>
        <v>13</v>
      </c>
      <c r="F11" s="31" t="s">
        <v>7</v>
      </c>
      <c r="G11" s="31" t="s">
        <v>7</v>
      </c>
    </row>
    <row r="12" spans="1:8" ht="21" x14ac:dyDescent="0.35">
      <c r="B12" s="28" t="s">
        <v>18</v>
      </c>
      <c r="C12" s="29">
        <f>'[1]แบบ สขร. 1 - พ.ย. 67'!A14</f>
        <v>5</v>
      </c>
      <c r="D12" s="32">
        <f>'[1]แบบ สขร. 1 - พ.ย. 67'!D14</f>
        <v>179086.76</v>
      </c>
      <c r="E12" s="12">
        <f>'[1]แบบ สขร. 1 - พ.ย. 67'!A14</f>
        <v>5</v>
      </c>
      <c r="F12" s="31" t="s">
        <v>7</v>
      </c>
      <c r="G12" s="31" t="s">
        <v>7</v>
      </c>
    </row>
    <row r="13" spans="1:8" ht="21" x14ac:dyDescent="0.35">
      <c r="B13" s="28" t="s">
        <v>19</v>
      </c>
      <c r="C13" s="29">
        <f>'[1]แบบ สขร. 1 - ธ.ค. 67'!A13</f>
        <v>4</v>
      </c>
      <c r="D13" s="32">
        <f>'[1]แบบ สขร. 1 - ธ.ค. 67'!D13</f>
        <v>38307</v>
      </c>
      <c r="E13" s="12">
        <f>'[1]แบบ สขร. 1 - ธ.ค. 67'!A13</f>
        <v>4</v>
      </c>
      <c r="F13" s="31" t="s">
        <v>7</v>
      </c>
      <c r="G13" s="31" t="s">
        <v>7</v>
      </c>
    </row>
    <row r="14" spans="1:8" ht="21" x14ac:dyDescent="0.35">
      <c r="B14" s="28" t="s">
        <v>20</v>
      </c>
      <c r="C14" s="33">
        <f>'[1]แบบ สขร. 1 ม.ค. 68'!A15</f>
        <v>6</v>
      </c>
      <c r="D14" s="34">
        <f>'[1]แบบ สขร. 1 ม.ค. 68'!D15</f>
        <v>154480.97</v>
      </c>
      <c r="E14" s="35">
        <f>'[1]แบบ สขร. 1 ม.ค. 68'!A15</f>
        <v>6</v>
      </c>
      <c r="F14" s="31" t="s">
        <v>7</v>
      </c>
      <c r="G14" s="31" t="s">
        <v>7</v>
      </c>
    </row>
    <row r="15" spans="1:8" ht="21" x14ac:dyDescent="0.35">
      <c r="B15" s="28" t="s">
        <v>21</v>
      </c>
      <c r="C15" s="12">
        <f>'[1]แบบ สขร.1 ก.พ. 68'!A10</f>
        <v>1</v>
      </c>
      <c r="D15" s="36">
        <f>'[1]แบบ สขร.1 ก.พ. 68'!D10</f>
        <v>65644.5</v>
      </c>
      <c r="E15" s="12">
        <f>'[1]แบบ สขร.1 ก.พ. 68'!A10</f>
        <v>1</v>
      </c>
      <c r="F15" s="31" t="s">
        <v>7</v>
      </c>
      <c r="G15" s="31" t="s">
        <v>7</v>
      </c>
    </row>
    <row r="16" spans="1:8" ht="21" x14ac:dyDescent="0.35">
      <c r="B16" s="28" t="s">
        <v>22</v>
      </c>
      <c r="C16" s="12">
        <f>'[1]แบบ สขร. 1 มี.ค. 68'!A13</f>
        <v>4</v>
      </c>
      <c r="D16" s="36">
        <f>'[1]แบบ สขร. 1 มี.ค. 68'!D13</f>
        <v>21139.62</v>
      </c>
      <c r="E16" s="12">
        <f>'[1]แบบ สขร. 1 มี.ค. 68'!A13</f>
        <v>4</v>
      </c>
      <c r="F16" s="31" t="s">
        <v>7</v>
      </c>
      <c r="G16" s="31" t="s">
        <v>7</v>
      </c>
    </row>
    <row r="17" spans="1:7" ht="21" x14ac:dyDescent="0.35">
      <c r="B17" s="28" t="s">
        <v>23</v>
      </c>
      <c r="C17" s="12">
        <f>'[1]แบบ สขร. 1 เม.ย. 68'!A15</f>
        <v>4</v>
      </c>
      <c r="D17" s="36">
        <f>'[1]แบบ สขร. 1 เม.ย. 68'!D15</f>
        <v>522563.4</v>
      </c>
      <c r="E17" s="12">
        <f>'[1]แบบ สขร. 1 เม.ย. 68'!A13</f>
        <v>3</v>
      </c>
      <c r="F17" s="37">
        <f>'[1]แบบ สขร. 1 เม.ย. 68'!A14</f>
        <v>1</v>
      </c>
      <c r="G17" s="31" t="s">
        <v>7</v>
      </c>
    </row>
    <row r="18" spans="1:7" ht="21" x14ac:dyDescent="0.35">
      <c r="B18" s="28" t="s">
        <v>24</v>
      </c>
      <c r="C18" s="12">
        <f>'[1]แบบ สขร. 1 พ.ค. 68'!A19</f>
        <v>10</v>
      </c>
      <c r="D18" s="36">
        <f>'[1]แบบ สขร. 1 พ.ค. 68'!D19</f>
        <v>209471.14</v>
      </c>
      <c r="E18" s="12">
        <f>'[1]แบบ สขร. 1 พ.ค. 68'!A19</f>
        <v>10</v>
      </c>
      <c r="F18" s="31" t="s">
        <v>7</v>
      </c>
      <c r="G18" s="31" t="s">
        <v>7</v>
      </c>
    </row>
    <row r="19" spans="1:7" ht="21" x14ac:dyDescent="0.35">
      <c r="B19" s="28" t="s">
        <v>25</v>
      </c>
      <c r="C19" s="12">
        <f>'[1]แบบ สขร. 1 มิ.ย. 68'!A13</f>
        <v>4</v>
      </c>
      <c r="D19" s="36">
        <f>'[1]แบบ สขร. 1 มิ.ย. 68'!D13</f>
        <v>11294.28</v>
      </c>
      <c r="E19" s="12">
        <f>'[1]แบบ สขร. 1 มิ.ย. 68'!A13</f>
        <v>4</v>
      </c>
      <c r="F19" s="31" t="s">
        <v>7</v>
      </c>
      <c r="G19" s="31" t="s">
        <v>7</v>
      </c>
    </row>
    <row r="20" spans="1:7" ht="21" x14ac:dyDescent="0.35">
      <c r="B20" s="28" t="s">
        <v>26</v>
      </c>
      <c r="C20" s="12">
        <f>'[1]แบบ สขร. 1 ก.ค. 68'!A12</f>
        <v>3</v>
      </c>
      <c r="D20" s="36">
        <f>'[1]แบบ สขร. 1 ก.ค. 68'!D12</f>
        <v>288480</v>
      </c>
      <c r="E20" s="12">
        <f>'[1]แบบ สขร. 1 ก.ค. 68'!A12</f>
        <v>3</v>
      </c>
      <c r="F20" s="31" t="s">
        <v>7</v>
      </c>
      <c r="G20" s="31" t="s">
        <v>7</v>
      </c>
    </row>
    <row r="21" spans="1:7" ht="21" x14ac:dyDescent="0.35">
      <c r="B21" s="28" t="s">
        <v>27</v>
      </c>
      <c r="C21" s="12">
        <f>'[1]แบบ สขร. 1 ส.ค. 68'!A19</f>
        <v>10</v>
      </c>
      <c r="D21" s="36">
        <f>'[1]แบบ สขร. 1 ส.ค. 68'!D19</f>
        <v>284003.87</v>
      </c>
      <c r="E21" s="12">
        <f>'[1]แบบ สขร. 1 ส.ค. 68'!A19</f>
        <v>10</v>
      </c>
      <c r="F21" s="31" t="s">
        <v>7</v>
      </c>
      <c r="G21" s="31" t="s">
        <v>7</v>
      </c>
    </row>
    <row r="22" spans="1:7" ht="21" x14ac:dyDescent="0.35">
      <c r="B22" s="28" t="s">
        <v>28</v>
      </c>
      <c r="C22" s="12">
        <f>'[1]แบบ สขร. 1 ก.ย. 68'!A14</f>
        <v>5</v>
      </c>
      <c r="D22" s="36">
        <f>'[1]แบบ สขร. 1 ก.ย. 68'!D14</f>
        <v>32948.400000000001</v>
      </c>
      <c r="E22" s="12">
        <f>'[1]แบบ สขร. 1 ก.ย. 68'!A14</f>
        <v>5</v>
      </c>
      <c r="F22" s="31" t="s">
        <v>7</v>
      </c>
      <c r="G22" s="31" t="s">
        <v>7</v>
      </c>
    </row>
    <row r="23" spans="1:7" ht="21" x14ac:dyDescent="0.35">
      <c r="B23" s="38" t="s">
        <v>8</v>
      </c>
      <c r="C23" s="6">
        <f>SUM(C11:C22)</f>
        <v>69</v>
      </c>
      <c r="D23" s="39">
        <f>SUM(D11:D22)</f>
        <v>3054220.38</v>
      </c>
      <c r="E23" s="6">
        <f>SUM(E11:E22)</f>
        <v>68</v>
      </c>
      <c r="F23" s="7">
        <v>1</v>
      </c>
      <c r="G23" s="40" t="s">
        <v>7</v>
      </c>
    </row>
    <row r="24" spans="1:7" ht="21" x14ac:dyDescent="0.35">
      <c r="A24" s="8"/>
    </row>
    <row r="25" spans="1:7" ht="21" x14ac:dyDescent="0.35">
      <c r="A25" s="41" t="s">
        <v>29</v>
      </c>
      <c r="B25" s="8"/>
      <c r="C25" s="2" t="s">
        <v>30</v>
      </c>
    </row>
    <row r="26" spans="1:7" ht="21" x14ac:dyDescent="0.35">
      <c r="A26" s="41" t="s">
        <v>31</v>
      </c>
      <c r="B26" s="8"/>
      <c r="C26" s="2" t="s">
        <v>32</v>
      </c>
    </row>
    <row r="27" spans="1:7" ht="21" x14ac:dyDescent="0.35">
      <c r="A27" s="8"/>
      <c r="B27" s="8"/>
    </row>
  </sheetData>
  <mergeCells count="7">
    <mergeCell ref="E9:G9"/>
    <mergeCell ref="A1:H1"/>
    <mergeCell ref="B3:E3"/>
    <mergeCell ref="B4:E4"/>
    <mergeCell ref="B5:E5"/>
    <mergeCell ref="B6:E6"/>
    <mergeCell ref="B7:E7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สรุปผลการจัดซื้อจัดจ้าง</vt:lpstr>
      <vt:lpstr>สรุปผลการจัดซื้อจัดจ้าง!Print_Area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Sumana  Srisopa</dc:creator>
  <cp:lastModifiedBy>Sumana  Srisopa</cp:lastModifiedBy>
  <cp:lastPrinted>2026-06-29T12:26:52Z</cp:lastPrinted>
  <dcterms:created xsi:type="dcterms:W3CDTF">2026-06-29T12:26:01Z</dcterms:created>
  <dcterms:modified xsi:type="dcterms:W3CDTF">2026-06-29T12:40:15Z</dcterms:modified>
</cp:coreProperties>
</file>