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90" yWindow="120" windowWidth="15255" windowHeight="6045"/>
  </bookViews>
  <sheets>
    <sheet name="Budget template" sheetId="1" r:id="rId1"/>
    <sheet name="Sheet2" sheetId="2" r:id="rId2"/>
    <sheet name="Sheet3" sheetId="3" r:id="rId3"/>
  </sheets>
  <calcPr calcId="145621"/>
</workbook>
</file>

<file path=xl/calcChain.xml><?xml version="1.0" encoding="utf-8"?>
<calcChain xmlns="http://schemas.openxmlformats.org/spreadsheetml/2006/main">
  <c r="J50" i="1" l="1"/>
  <c r="J49" i="1"/>
  <c r="J51" i="1" s="1"/>
  <c r="J45" i="1"/>
  <c r="J44" i="1"/>
  <c r="J36" i="1"/>
  <c r="J38" i="1" s="1"/>
  <c r="J32" i="1"/>
  <c r="J31" i="1"/>
  <c r="J33" i="1" s="1"/>
  <c r="J27" i="1"/>
  <c r="J26" i="1"/>
  <c r="J28" i="1" s="1"/>
  <c r="J22" i="1"/>
  <c r="J21" i="1"/>
  <c r="J23" i="1" s="1"/>
  <c r="J17" i="1"/>
  <c r="J18" i="1" s="1"/>
  <c r="J13" i="1"/>
  <c r="J12" i="1"/>
  <c r="J46" i="1" l="1"/>
  <c r="J53" i="1" s="1"/>
  <c r="J14" i="1"/>
  <c r="J40" i="1" s="1"/>
  <c r="J55" i="1" s="1"/>
  <c r="J59" i="1" s="1"/>
  <c r="J57" i="1"/>
</calcChain>
</file>

<file path=xl/sharedStrings.xml><?xml version="1.0" encoding="utf-8"?>
<sst xmlns="http://schemas.openxmlformats.org/spreadsheetml/2006/main" count="87" uniqueCount="68">
  <si>
    <t>BUDGET PROPOSAL</t>
  </si>
  <si>
    <t>Project Title :</t>
  </si>
  <si>
    <t>Implementing Agency :</t>
  </si>
  <si>
    <t>Duration/Period :</t>
  </si>
  <si>
    <t>Budget Line</t>
  </si>
  <si>
    <t>Description</t>
  </si>
  <si>
    <t>Unit Cost (USD)</t>
  </si>
  <si>
    <t>Quantity 1</t>
  </si>
  <si>
    <t>Unit 1</t>
  </si>
  <si>
    <t>Quantity 2</t>
  </si>
  <si>
    <t>Unit 2</t>
  </si>
  <si>
    <t>Total Cost (USD)</t>
  </si>
  <si>
    <t>I. PROGRAMME/ACTIVITY COST</t>
  </si>
  <si>
    <t>A. Airfare</t>
  </si>
  <si>
    <t>A.1</t>
  </si>
  <si>
    <t>International Airfare - Participants</t>
  </si>
  <si>
    <t>Person</t>
  </si>
  <si>
    <t>time</t>
  </si>
  <si>
    <t>Total Budget for  Airfare</t>
  </si>
  <si>
    <t>B. Per diem</t>
  </si>
  <si>
    <t>B.1</t>
  </si>
  <si>
    <t xml:space="preserve">Per diem </t>
  </si>
  <si>
    <t>person</t>
  </si>
  <si>
    <t>Day</t>
  </si>
  <si>
    <t>Total Budget for Per diem</t>
  </si>
  <si>
    <t>C. Meeting Package / Workshop / Seminar</t>
  </si>
  <si>
    <t>C.1</t>
  </si>
  <si>
    <t>Meeting Packages,  Lunch / Dinner / Meal / Receptions</t>
  </si>
  <si>
    <t>Time</t>
  </si>
  <si>
    <t>C.2</t>
  </si>
  <si>
    <t>Secretaries supplies</t>
  </si>
  <si>
    <t>Total Budget for Meeting Package / Workshop / Seminar</t>
  </si>
  <si>
    <t>D. Consultant/Expert</t>
  </si>
  <si>
    <t>D.1</t>
  </si>
  <si>
    <t>International Consultant/Expert</t>
  </si>
  <si>
    <t>D.2</t>
  </si>
  <si>
    <t>Regional Consultant/Expert</t>
  </si>
  <si>
    <t>Total Budget for Consultant / Expert</t>
  </si>
  <si>
    <t>E. XXXX</t>
  </si>
  <si>
    <t>E.1</t>
  </si>
  <si>
    <t>XXXX</t>
  </si>
  <si>
    <t>XXX</t>
  </si>
  <si>
    <t>E.2</t>
  </si>
  <si>
    <t>Lumpsum</t>
  </si>
  <si>
    <t>Total Budget for XXXX</t>
  </si>
  <si>
    <t>F. XXXX</t>
  </si>
  <si>
    <t>F.1</t>
  </si>
  <si>
    <t>Year</t>
  </si>
  <si>
    <t>SUB TOTAL OF PROGRAMME COST (I)</t>
  </si>
  <si>
    <t>II. OPERATIONAL COST</t>
  </si>
  <si>
    <t>G. Administrative</t>
  </si>
  <si>
    <t>G.1</t>
  </si>
  <si>
    <t>Office Room Rental</t>
  </si>
  <si>
    <t>Unit</t>
  </si>
  <si>
    <t>Month</t>
  </si>
  <si>
    <t>G.2</t>
  </si>
  <si>
    <t>Office Supplies</t>
  </si>
  <si>
    <t>Total Budget for Administrative</t>
  </si>
  <si>
    <t>H. Personnel</t>
  </si>
  <si>
    <t>H.1</t>
  </si>
  <si>
    <t>Salary Assistant Programme Manager</t>
  </si>
  <si>
    <t>H.2</t>
  </si>
  <si>
    <t>Project Administrative Assistant</t>
  </si>
  <si>
    <t>Total Budget for Personnel</t>
  </si>
  <si>
    <t>SUB TOTAL OF OPERATIONAL COST (II)</t>
  </si>
  <si>
    <t>SUB TOTAL (I + II)</t>
  </si>
  <si>
    <t>Contingency  10%  (III)</t>
  </si>
  <si>
    <t>TOTAL (I + II + III)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</si>
</sst>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0"/>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97">
    <xf numFmtId="0" fontId="0" fillId="0" borderId="0" xfId="0"/>
    <xf numFmtId="0" fontId="3" fillId="0" borderId="0" xfId="0" applyFont="1"/>
    <xf numFmtId="0" fontId="0" fillId="0" borderId="0" xfId="0" applyFont="1"/>
    <xf numFmtId="43" fontId="4" fillId="0" borderId="0" xfId="0" applyNumberFormat="1" applyFont="1"/>
    <xf numFmtId="1" fontId="4" fillId="0" borderId="0" xfId="0" applyNumberFormat="1" applyFont="1" applyAlignment="1">
      <alignment horizontal="center"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xf numFmtId="0" fontId="2" fillId="0" borderId="0" xfId="0" applyFont="1"/>
    <xf numFmtId="0" fontId="2" fillId="0" borderId="0" xfId="0" applyFont="1" applyBorder="1" applyAlignment="1"/>
    <xf numFmtId="0" fontId="0" fillId="0" borderId="0" xfId="0" applyFont="1" applyBorder="1" applyAlignment="1"/>
    <xf numFmtId="43" fontId="5" fillId="0" borderId="0" xfId="0" applyNumberFormat="1" applyFont="1" applyBorder="1" applyAlignment="1"/>
    <xf numFmtId="0" fontId="5" fillId="0" borderId="0" xfId="0" applyFont="1" applyBorder="1" applyAlignment="1"/>
    <xf numFmtId="0" fontId="5" fillId="2" borderId="1" xfId="0" applyFont="1" applyFill="1" applyBorder="1" applyAlignment="1">
      <alignment horizontal="center" vertical="center" wrapText="1"/>
    </xf>
    <xf numFmtId="43" fontId="5" fillId="2" borderId="1"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5" fillId="3" borderId="4" xfId="0" applyFont="1" applyFill="1" applyBorder="1" applyAlignment="1">
      <alignment vertical="center" wrapText="1"/>
    </xf>
    <xf numFmtId="0" fontId="5" fillId="3" borderId="3" xfId="0" applyFont="1" applyFill="1" applyBorder="1" applyAlignment="1">
      <alignment vertical="center" wrapText="1"/>
    </xf>
    <xf numFmtId="10" fontId="5" fillId="0" borderId="2" xfId="0" applyNumberFormat="1" applyFont="1" applyBorder="1" applyAlignment="1">
      <alignment vertical="center"/>
    </xf>
    <xf numFmtId="10" fontId="5" fillId="0" borderId="4" xfId="0" applyNumberFormat="1" applyFont="1" applyBorder="1" applyAlignment="1">
      <alignment vertical="center"/>
    </xf>
    <xf numFmtId="43" fontId="5" fillId="0" borderId="4" xfId="0" applyNumberFormat="1" applyFont="1" applyBorder="1" applyAlignment="1">
      <alignment vertical="center"/>
    </xf>
    <xf numFmtId="1" fontId="5" fillId="0" borderId="4" xfId="0" applyNumberFormat="1" applyFont="1" applyBorder="1" applyAlignment="1">
      <alignment horizontal="center" vertical="center"/>
    </xf>
    <xf numFmtId="10" fontId="5" fillId="0" borderId="4" xfId="0" applyNumberFormat="1" applyFont="1" applyBorder="1" applyAlignment="1">
      <alignment horizontal="center" vertical="center"/>
    </xf>
    <xf numFmtId="43" fontId="5" fillId="0" borderId="3" xfId="0" applyNumberFormat="1" applyFont="1" applyBorder="1" applyAlignment="1">
      <alignment vertical="center"/>
    </xf>
    <xf numFmtId="10" fontId="4" fillId="0" borderId="1" xfId="0" applyNumberFormat="1" applyFont="1" applyBorder="1" applyAlignment="1">
      <alignment horizontal="center" vertical="center"/>
    </xf>
    <xf numFmtId="10" fontId="4" fillId="0" borderId="2" xfId="0" applyNumberFormat="1" applyFont="1" applyBorder="1" applyAlignment="1">
      <alignment vertical="center"/>
    </xf>
    <xf numFmtId="10" fontId="4" fillId="0" borderId="3" xfId="0" applyNumberFormat="1" applyFont="1" applyBorder="1" applyAlignment="1">
      <alignment vertical="center"/>
    </xf>
    <xf numFmtId="43" fontId="4" fillId="0" borderId="1" xfId="1" applyNumberFormat="1" applyFont="1" applyBorder="1" applyAlignment="1">
      <alignment vertical="center"/>
    </xf>
    <xf numFmtId="1" fontId="4" fillId="0" borderId="1" xfId="0" applyNumberFormat="1" applyFont="1" applyBorder="1" applyAlignment="1">
      <alignment horizontal="center" vertical="center"/>
    </xf>
    <xf numFmtId="10" fontId="4" fillId="0" borderId="5" xfId="0" applyNumberFormat="1" applyFont="1" applyBorder="1" applyAlignment="1">
      <alignment vertical="center"/>
    </xf>
    <xf numFmtId="10" fontId="4" fillId="0" borderId="6" xfId="0" applyNumberFormat="1" applyFont="1" applyBorder="1" applyAlignment="1">
      <alignment horizontal="left" vertical="center"/>
    </xf>
    <xf numFmtId="43" fontId="4" fillId="0" borderId="6" xfId="1" applyNumberFormat="1" applyFont="1" applyBorder="1" applyAlignment="1">
      <alignment vertical="center"/>
    </xf>
    <xf numFmtId="1" fontId="4" fillId="0" borderId="6" xfId="0" applyNumberFormat="1" applyFont="1" applyBorder="1" applyAlignment="1">
      <alignment horizontal="center" vertical="center"/>
    </xf>
    <xf numFmtId="10" fontId="4" fillId="0" borderId="6" xfId="0" applyNumberFormat="1" applyFont="1" applyBorder="1" applyAlignment="1">
      <alignment horizontal="center" vertical="center"/>
    </xf>
    <xf numFmtId="43" fontId="5" fillId="0" borderId="7" xfId="1" applyNumberFormat="1" applyFont="1" applyBorder="1" applyAlignment="1">
      <alignment vertical="center"/>
    </xf>
    <xf numFmtId="10" fontId="4" fillId="0" borderId="8" xfId="0" applyNumberFormat="1" applyFont="1" applyBorder="1" applyAlignment="1">
      <alignment horizontal="left" vertical="center"/>
    </xf>
    <xf numFmtId="10" fontId="4" fillId="0" borderId="9" xfId="0" applyNumberFormat="1" applyFont="1" applyBorder="1" applyAlignment="1">
      <alignment horizontal="left" vertical="center"/>
    </xf>
    <xf numFmtId="43" fontId="4" fillId="0" borderId="9" xfId="0" applyNumberFormat="1" applyFont="1" applyBorder="1" applyAlignment="1">
      <alignment horizontal="left" vertical="center"/>
    </xf>
    <xf numFmtId="1" fontId="4" fillId="0" borderId="9" xfId="0" applyNumberFormat="1" applyFont="1" applyBorder="1" applyAlignment="1">
      <alignment horizontal="center" vertical="center"/>
    </xf>
    <xf numFmtId="10" fontId="4" fillId="0" borderId="9" xfId="0" applyNumberFormat="1" applyFont="1" applyBorder="1" applyAlignment="1">
      <alignment horizontal="center" vertical="center"/>
    </xf>
    <xf numFmtId="43" fontId="5" fillId="0" borderId="10" xfId="1" applyNumberFormat="1" applyFont="1" applyFill="1" applyBorder="1" applyAlignment="1">
      <alignment vertical="center"/>
    </xf>
    <xf numFmtId="10" fontId="4" fillId="0" borderId="2" xfId="0" applyNumberFormat="1" applyFont="1" applyBorder="1" applyAlignment="1">
      <alignment vertical="center" wrapText="1"/>
    </xf>
    <xf numFmtId="10" fontId="4" fillId="0" borderId="3" xfId="0" applyNumberFormat="1" applyFont="1" applyBorder="1" applyAlignment="1">
      <alignment vertical="center" wrapText="1"/>
    </xf>
    <xf numFmtId="43" fontId="4" fillId="0" borderId="1" xfId="0" applyNumberFormat="1" applyFont="1" applyBorder="1" applyAlignment="1">
      <alignment horizontal="right" vertical="center" wrapText="1"/>
    </xf>
    <xf numFmtId="10" fontId="4" fillId="0" borderId="4" xfId="0" applyNumberFormat="1" applyFont="1" applyBorder="1" applyAlignment="1">
      <alignment vertical="center" wrapText="1"/>
    </xf>
    <xf numFmtId="43" fontId="4" fillId="0" borderId="4" xfId="0" applyNumberFormat="1" applyFont="1" applyBorder="1" applyAlignment="1">
      <alignment vertical="center" wrapText="1"/>
    </xf>
    <xf numFmtId="1" fontId="4" fillId="0" borderId="4" xfId="0" applyNumberFormat="1" applyFont="1" applyBorder="1" applyAlignment="1">
      <alignment horizontal="center" vertical="center" wrapText="1"/>
    </xf>
    <xf numFmtId="10" fontId="4" fillId="0" borderId="4" xfId="0" applyNumberFormat="1" applyFont="1" applyBorder="1" applyAlignment="1">
      <alignment horizontal="center" vertical="center" wrapText="1"/>
    </xf>
    <xf numFmtId="43" fontId="5" fillId="0" borderId="3" xfId="1" applyNumberFormat="1" applyFont="1" applyFill="1" applyBorder="1" applyAlignment="1">
      <alignment vertical="center"/>
    </xf>
    <xf numFmtId="10" fontId="4" fillId="0" borderId="2" xfId="0" applyNumberFormat="1" applyFont="1" applyBorder="1" applyAlignment="1">
      <alignment horizontal="left" vertical="center" wrapText="1"/>
    </xf>
    <xf numFmtId="10" fontId="4" fillId="0" borderId="4" xfId="0" applyNumberFormat="1" applyFont="1" applyBorder="1" applyAlignment="1">
      <alignment horizontal="left" vertical="center" wrapText="1"/>
    </xf>
    <xf numFmtId="43" fontId="4" fillId="0" borderId="4" xfId="0" applyNumberFormat="1" applyFont="1" applyBorder="1" applyAlignment="1">
      <alignment horizontal="left" vertical="center" wrapText="1"/>
    </xf>
    <xf numFmtId="43" fontId="4" fillId="0" borderId="1" xfId="0" applyNumberFormat="1" applyFont="1" applyBorder="1" applyAlignment="1">
      <alignment vertical="center"/>
    </xf>
    <xf numFmtId="10" fontId="4" fillId="0" borderId="1" xfId="0" applyNumberFormat="1" applyFont="1" applyBorder="1" applyAlignment="1">
      <alignment vertical="center"/>
    </xf>
    <xf numFmtId="10" fontId="4" fillId="0" borderId="4" xfId="0" applyNumberFormat="1" applyFont="1" applyBorder="1" applyAlignment="1">
      <alignment vertical="center"/>
    </xf>
    <xf numFmtId="43" fontId="4" fillId="0" borderId="4" xfId="0" applyNumberFormat="1" applyFont="1" applyBorder="1" applyAlignment="1">
      <alignment vertical="center"/>
    </xf>
    <xf numFmtId="1" fontId="4" fillId="0" borderId="4" xfId="0" applyNumberFormat="1" applyFont="1" applyBorder="1" applyAlignment="1">
      <alignment horizontal="center" vertical="center"/>
    </xf>
    <xf numFmtId="10" fontId="4" fillId="0" borderId="4" xfId="0" applyNumberFormat="1" applyFont="1" applyBorder="1" applyAlignment="1">
      <alignment horizontal="center" vertical="center"/>
    </xf>
    <xf numFmtId="43" fontId="5" fillId="0" borderId="3" xfId="0" applyNumberFormat="1" applyFont="1" applyFill="1" applyBorder="1" applyAlignment="1">
      <alignment vertical="center"/>
    </xf>
    <xf numFmtId="10" fontId="4" fillId="0" borderId="11" xfId="0" applyNumberFormat="1" applyFont="1" applyBorder="1" applyAlignment="1">
      <alignment vertical="center"/>
    </xf>
    <xf numFmtId="10" fontId="4" fillId="0" borderId="0" xfId="0" applyNumberFormat="1" applyFont="1" applyBorder="1" applyAlignment="1">
      <alignment vertical="center"/>
    </xf>
    <xf numFmtId="43" fontId="4" fillId="0" borderId="0" xfId="0" applyNumberFormat="1" applyFont="1" applyBorder="1" applyAlignment="1">
      <alignment vertical="center"/>
    </xf>
    <xf numFmtId="1" fontId="4" fillId="0" borderId="0" xfId="0" applyNumberFormat="1" applyFont="1" applyBorder="1" applyAlignment="1">
      <alignment horizontal="center" vertical="center"/>
    </xf>
    <xf numFmtId="10" fontId="4" fillId="0" borderId="0" xfId="0" applyNumberFormat="1" applyFont="1" applyBorder="1" applyAlignment="1">
      <alignment horizontal="center" vertical="center"/>
    </xf>
    <xf numFmtId="43" fontId="5" fillId="0" borderId="12" xfId="0" applyNumberFormat="1" applyFont="1" applyFill="1" applyBorder="1" applyAlignment="1">
      <alignment vertical="center"/>
    </xf>
    <xf numFmtId="10" fontId="5" fillId="0" borderId="11" xfId="0" applyNumberFormat="1" applyFont="1" applyBorder="1" applyAlignment="1">
      <alignment vertical="center"/>
    </xf>
    <xf numFmtId="0" fontId="4" fillId="0" borderId="11" xfId="0" quotePrefix="1" applyFont="1" applyBorder="1" applyAlignment="1">
      <alignment vertical="center" wrapText="1"/>
    </xf>
    <xf numFmtId="0" fontId="4" fillId="0" borderId="11" xfId="0" applyFont="1" applyBorder="1" applyAlignment="1">
      <alignment vertical="center"/>
    </xf>
    <xf numFmtId="43" fontId="4" fillId="0" borderId="4" xfId="1" applyNumberFormat="1" applyFont="1" applyBorder="1" applyAlignment="1">
      <alignment vertical="center"/>
    </xf>
    <xf numFmtId="43" fontId="5" fillId="0" borderId="3" xfId="1" applyNumberFormat="1" applyFont="1" applyBorder="1" applyAlignment="1">
      <alignment vertical="center"/>
    </xf>
    <xf numFmtId="43" fontId="4" fillId="0" borderId="0" xfId="1" applyNumberFormat="1" applyFont="1" applyBorder="1" applyAlignment="1">
      <alignment vertical="center"/>
    </xf>
    <xf numFmtId="43" fontId="5" fillId="0" borderId="12" xfId="1" applyNumberFormat="1" applyFont="1" applyBorder="1" applyAlignment="1">
      <alignment vertical="center"/>
    </xf>
    <xf numFmtId="43" fontId="4" fillId="0" borderId="12" xfId="0" applyNumberFormat="1" applyFont="1" applyBorder="1" applyAlignment="1">
      <alignment vertical="center"/>
    </xf>
    <xf numFmtId="10" fontId="5" fillId="4" borderId="11" xfId="0" applyNumberFormat="1" applyFont="1" applyFill="1" applyBorder="1" applyAlignment="1">
      <alignment vertical="center"/>
    </xf>
    <xf numFmtId="10" fontId="5" fillId="4" borderId="0" xfId="0" applyNumberFormat="1" applyFont="1" applyFill="1" applyBorder="1" applyAlignment="1">
      <alignment vertical="center"/>
    </xf>
    <xf numFmtId="43" fontId="5" fillId="4" borderId="0" xfId="1" applyNumberFormat="1" applyFont="1" applyFill="1" applyBorder="1" applyAlignment="1">
      <alignment vertical="center"/>
    </xf>
    <xf numFmtId="1" fontId="5" fillId="4" borderId="0" xfId="0" applyNumberFormat="1" applyFont="1" applyFill="1" applyBorder="1" applyAlignment="1">
      <alignment horizontal="center" vertical="center"/>
    </xf>
    <xf numFmtId="10" fontId="5" fillId="4" borderId="0" xfId="0" applyNumberFormat="1" applyFont="1" applyFill="1" applyBorder="1" applyAlignment="1">
      <alignment horizontal="center" vertical="center"/>
    </xf>
    <xf numFmtId="43" fontId="5" fillId="4" borderId="12" xfId="1" applyNumberFormat="1" applyFont="1" applyFill="1" applyBorder="1" applyAlignment="1">
      <alignment vertical="center"/>
    </xf>
    <xf numFmtId="10" fontId="4" fillId="0" borderId="13" xfId="0" applyNumberFormat="1" applyFont="1" applyBorder="1" applyAlignment="1">
      <alignment vertical="center"/>
    </xf>
    <xf numFmtId="43" fontId="4" fillId="0" borderId="12" xfId="1" applyNumberFormat="1" applyFont="1" applyBorder="1" applyAlignment="1">
      <alignment vertical="center"/>
    </xf>
    <xf numFmtId="10" fontId="5" fillId="0" borderId="8" xfId="0" applyNumberFormat="1" applyFont="1" applyBorder="1" applyAlignment="1">
      <alignment vertical="center"/>
    </xf>
    <xf numFmtId="10" fontId="4" fillId="0" borderId="9" xfId="0" applyNumberFormat="1" applyFont="1" applyBorder="1" applyAlignment="1">
      <alignment vertical="center"/>
    </xf>
    <xf numFmtId="43" fontId="4" fillId="0" borderId="9" xfId="0" applyNumberFormat="1" applyFont="1" applyBorder="1" applyAlignment="1">
      <alignment vertical="center"/>
    </xf>
    <xf numFmtId="43" fontId="5" fillId="0" borderId="10" xfId="1" applyNumberFormat="1" applyFont="1" applyBorder="1" applyAlignment="1">
      <alignment vertical="center"/>
    </xf>
    <xf numFmtId="10" fontId="6" fillId="0" borderId="8" xfId="0" applyNumberFormat="1" applyFont="1" applyBorder="1" applyAlignment="1">
      <alignment vertical="center"/>
    </xf>
    <xf numFmtId="43" fontId="6" fillId="0" borderId="10" xfId="1" applyNumberFormat="1" applyFont="1" applyBorder="1" applyAlignment="1">
      <alignment vertical="center"/>
    </xf>
    <xf numFmtId="0" fontId="7" fillId="0" borderId="0" xfId="0" applyFont="1"/>
    <xf numFmtId="43" fontId="7" fillId="0" borderId="0" xfId="0" applyNumberFormat="1" applyFont="1"/>
    <xf numFmtId="1" fontId="7" fillId="0" borderId="0" xfId="0" applyNumberFormat="1" applyFont="1" applyAlignment="1">
      <alignment horizontal="center" vertical="center"/>
    </xf>
    <xf numFmtId="0" fontId="7" fillId="0" borderId="0" xfId="0" applyFont="1" applyAlignment="1">
      <alignment horizontal="center"/>
    </xf>
    <xf numFmtId="0" fontId="7" fillId="0" borderId="0" xfId="0" applyFont="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3" borderId="2" xfId="0" applyFont="1" applyFill="1" applyBorder="1" applyAlignment="1">
      <alignment horizontal="left" vertical="center" wrapText="1"/>
    </xf>
    <xf numFmtId="0" fontId="5" fillId="3" borderId="4" xfId="0" applyFont="1" applyFill="1" applyBorder="1" applyAlignment="1">
      <alignment horizontal="left"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190499</xdr:colOff>
      <xdr:row>2</xdr:row>
      <xdr:rowOff>114301</xdr:rowOff>
    </xdr:from>
    <xdr:to>
      <xdr:col>3</xdr:col>
      <xdr:colOff>180974</xdr:colOff>
      <xdr:row>6</xdr:row>
      <xdr:rowOff>152401</xdr:rowOff>
    </xdr:to>
    <xdr:sp macro="" textlink="">
      <xdr:nvSpPr>
        <xdr:cNvPr id="2" name="Oval 19"/>
        <xdr:cNvSpPr>
          <a:spLocks noChangeArrowheads="1"/>
        </xdr:cNvSpPr>
      </xdr:nvSpPr>
      <xdr:spPr bwMode="auto">
        <a:xfrm>
          <a:off x="190499" y="518161"/>
          <a:ext cx="2497455" cy="769620"/>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0</xdr:colOff>
      <xdr:row>3</xdr:row>
      <xdr:rowOff>0</xdr:rowOff>
    </xdr:from>
    <xdr:to>
      <xdr:col>3</xdr:col>
      <xdr:colOff>990600</xdr:colOff>
      <xdr:row>3</xdr:row>
      <xdr:rowOff>130175</xdr:rowOff>
    </xdr:to>
    <xdr:sp macro="" textlink="">
      <xdr:nvSpPr>
        <xdr:cNvPr id="3" name="Line 20"/>
        <xdr:cNvSpPr>
          <a:spLocks noChangeShapeType="1"/>
        </xdr:cNvSpPr>
      </xdr:nvSpPr>
      <xdr:spPr bwMode="auto">
        <a:xfrm flipH="1">
          <a:off x="2506980" y="586740"/>
          <a:ext cx="990600" cy="13017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1038225</xdr:colOff>
      <xdr:row>1</xdr:row>
      <xdr:rowOff>104775</xdr:rowOff>
    </xdr:from>
    <xdr:to>
      <xdr:col>4</xdr:col>
      <xdr:colOff>196215</xdr:colOff>
      <xdr:row>3</xdr:row>
      <xdr:rowOff>71755</xdr:rowOff>
    </xdr:to>
    <xdr:sp macro="" textlink="">
      <xdr:nvSpPr>
        <xdr:cNvPr id="4" name="Text Box 21"/>
        <xdr:cNvSpPr txBox="1">
          <a:spLocks noChangeArrowheads="1"/>
        </xdr:cNvSpPr>
      </xdr:nvSpPr>
      <xdr:spPr bwMode="auto">
        <a:xfrm>
          <a:off x="3545205" y="280035"/>
          <a:ext cx="2320290" cy="4241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These specifics must be mentioned on all budget and financial reports. </a:t>
          </a:r>
        </a:p>
      </xdr:txBody>
    </xdr:sp>
    <xdr:clientData/>
  </xdr:twoCellAnchor>
  <xdr:twoCellAnchor>
    <xdr:from>
      <xdr:col>3</xdr:col>
      <xdr:colOff>1933575</xdr:colOff>
      <xdr:row>9</xdr:row>
      <xdr:rowOff>28575</xdr:rowOff>
    </xdr:from>
    <xdr:to>
      <xdr:col>5</xdr:col>
      <xdr:colOff>123825</xdr:colOff>
      <xdr:row>15</xdr:row>
      <xdr:rowOff>66675</xdr:rowOff>
    </xdr:to>
    <xdr:sp macro="" textlink="">
      <xdr:nvSpPr>
        <xdr:cNvPr id="5" name="Oval 4"/>
        <xdr:cNvSpPr>
          <a:spLocks noChangeArrowheads="1"/>
        </xdr:cNvSpPr>
      </xdr:nvSpPr>
      <xdr:spPr bwMode="auto">
        <a:xfrm>
          <a:off x="4440555" y="1849755"/>
          <a:ext cx="948690" cy="1158240"/>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76199</xdr:colOff>
      <xdr:row>6</xdr:row>
      <xdr:rowOff>47625</xdr:rowOff>
    </xdr:from>
    <xdr:to>
      <xdr:col>6</xdr:col>
      <xdr:colOff>438150</xdr:colOff>
      <xdr:row>9</xdr:row>
      <xdr:rowOff>171450</xdr:rowOff>
    </xdr:to>
    <xdr:sp macro="" textlink="">
      <xdr:nvSpPr>
        <xdr:cNvPr id="6" name="Line 5"/>
        <xdr:cNvSpPr>
          <a:spLocks noChangeShapeType="1"/>
        </xdr:cNvSpPr>
      </xdr:nvSpPr>
      <xdr:spPr bwMode="auto">
        <a:xfrm flipH="1">
          <a:off x="5341619" y="1183005"/>
          <a:ext cx="1047751" cy="80962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6</xdr:col>
      <xdr:colOff>409576</xdr:colOff>
      <xdr:row>5</xdr:row>
      <xdr:rowOff>66675</xdr:rowOff>
    </xdr:from>
    <xdr:to>
      <xdr:col>10</xdr:col>
      <xdr:colOff>293371</xdr:colOff>
      <xdr:row>7</xdr:row>
      <xdr:rowOff>114300</xdr:rowOff>
    </xdr:to>
    <xdr:sp macro="" textlink="">
      <xdr:nvSpPr>
        <xdr:cNvPr id="7" name="Text Box 6"/>
        <xdr:cNvSpPr txBox="1">
          <a:spLocks noChangeArrowheads="1"/>
        </xdr:cNvSpPr>
      </xdr:nvSpPr>
      <xdr:spPr bwMode="auto">
        <a:xfrm>
          <a:off x="6360796" y="1019175"/>
          <a:ext cx="2977515" cy="4133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100" b="0" i="0" u="none" strike="noStrike" baseline="0">
              <a:solidFill>
                <a:srgbClr val="000000"/>
              </a:solidFill>
              <a:latin typeface="ＭＳ Ｐゴシック"/>
              <a:ea typeface="ＭＳ Ｐゴシック"/>
            </a:rPr>
            <a:t>The amount should be  in the US Dollars</a:t>
          </a:r>
        </a:p>
      </xdr:txBody>
    </xdr:sp>
    <xdr:clientData/>
  </xdr:twoCellAnchor>
  <xdr:twoCellAnchor>
    <xdr:from>
      <xdr:col>0</xdr:col>
      <xdr:colOff>590549</xdr:colOff>
      <xdr:row>9</xdr:row>
      <xdr:rowOff>171452</xdr:rowOff>
    </xdr:from>
    <xdr:to>
      <xdr:col>2</xdr:col>
      <xdr:colOff>142875</xdr:colOff>
      <xdr:row>13</xdr:row>
      <xdr:rowOff>38101</xdr:rowOff>
    </xdr:to>
    <xdr:sp macro="" textlink="">
      <xdr:nvSpPr>
        <xdr:cNvPr id="8" name="Oval 7"/>
        <xdr:cNvSpPr>
          <a:spLocks noChangeArrowheads="1"/>
        </xdr:cNvSpPr>
      </xdr:nvSpPr>
      <xdr:spPr bwMode="auto">
        <a:xfrm>
          <a:off x="590549" y="1992632"/>
          <a:ext cx="901066" cy="636269"/>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0</xdr:colOff>
      <xdr:row>31</xdr:row>
      <xdr:rowOff>142875</xdr:rowOff>
    </xdr:from>
    <xdr:to>
      <xdr:col>10</xdr:col>
      <xdr:colOff>209550</xdr:colOff>
      <xdr:row>33</xdr:row>
      <xdr:rowOff>133351</xdr:rowOff>
    </xdr:to>
    <xdr:sp macro="" textlink="">
      <xdr:nvSpPr>
        <xdr:cNvPr id="9" name="Oval 8"/>
        <xdr:cNvSpPr>
          <a:spLocks noChangeArrowheads="1"/>
        </xdr:cNvSpPr>
      </xdr:nvSpPr>
      <xdr:spPr bwMode="auto">
        <a:xfrm>
          <a:off x="7863840" y="5934075"/>
          <a:ext cx="1093470" cy="340996"/>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219074</xdr:colOff>
      <xdr:row>20</xdr:row>
      <xdr:rowOff>180974</xdr:rowOff>
    </xdr:from>
    <xdr:to>
      <xdr:col>10</xdr:col>
      <xdr:colOff>561975</xdr:colOff>
      <xdr:row>23</xdr:row>
      <xdr:rowOff>66675</xdr:rowOff>
    </xdr:to>
    <xdr:sp macro="" textlink="">
      <xdr:nvSpPr>
        <xdr:cNvPr id="10" name="Line 10"/>
        <xdr:cNvSpPr>
          <a:spLocks noChangeShapeType="1"/>
        </xdr:cNvSpPr>
      </xdr:nvSpPr>
      <xdr:spPr bwMode="auto">
        <a:xfrm flipH="1" flipV="1">
          <a:off x="1567814" y="4013834"/>
          <a:ext cx="7741921" cy="441961"/>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219073</xdr:colOff>
      <xdr:row>11</xdr:row>
      <xdr:rowOff>171448</xdr:rowOff>
    </xdr:from>
    <xdr:to>
      <xdr:col>10</xdr:col>
      <xdr:colOff>609600</xdr:colOff>
      <xdr:row>23</xdr:row>
      <xdr:rowOff>47624</xdr:rowOff>
    </xdr:to>
    <xdr:sp macro="" textlink="">
      <xdr:nvSpPr>
        <xdr:cNvPr id="11" name="Line 10"/>
        <xdr:cNvSpPr>
          <a:spLocks noChangeShapeType="1"/>
        </xdr:cNvSpPr>
      </xdr:nvSpPr>
      <xdr:spPr bwMode="auto">
        <a:xfrm flipH="1" flipV="1">
          <a:off x="1567813" y="2381248"/>
          <a:ext cx="7789547" cy="2055496"/>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819149</xdr:colOff>
      <xdr:row>20</xdr:row>
      <xdr:rowOff>57151</xdr:rowOff>
    </xdr:from>
    <xdr:to>
      <xdr:col>10</xdr:col>
      <xdr:colOff>3419475</xdr:colOff>
      <xdr:row>28</xdr:row>
      <xdr:rowOff>152401</xdr:rowOff>
    </xdr:to>
    <xdr:sp macro="" textlink="">
      <xdr:nvSpPr>
        <xdr:cNvPr id="12" name="Text Box 12"/>
        <xdr:cNvSpPr txBox="1">
          <a:spLocks noChangeArrowheads="1"/>
        </xdr:cNvSpPr>
      </xdr:nvSpPr>
      <xdr:spPr bwMode="auto">
        <a:xfrm>
          <a:off x="9324974" y="3705226"/>
          <a:ext cx="2600326" cy="1447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endParaRPr lang="en-US" sz="1100" b="0" i="0" u="none" strike="noStrike" baseline="0">
            <a:solidFill>
              <a:srgbClr val="000000"/>
            </a:solidFill>
            <a:latin typeface="ＭＳ Ｐゴシック"/>
            <a:ea typeface="ＭＳ Ｐゴシック"/>
          </a:endParaRPr>
        </a:p>
        <a:p>
          <a:pPr algn="l" rtl="0">
            <a:lnSpc>
              <a:spcPts val="1300"/>
            </a:lnSpc>
            <a:defRPr sz="1000"/>
          </a:pPr>
          <a:r>
            <a:rPr lang="en-US" sz="1100" b="0" i="0" u="none" strike="noStrike" baseline="0">
              <a:solidFill>
                <a:srgbClr val="000000"/>
              </a:solidFill>
              <a:latin typeface="ＭＳ Ｐゴシック"/>
              <a:ea typeface="ＭＳ Ｐゴシック"/>
            </a:rPr>
            <a:t>The names  &amp; coding  of item Category and its sub-items  in the budget have to be the same as those in the Financial Report</a:t>
          </a:r>
        </a:p>
        <a:p>
          <a:pPr algn="l" rtl="0">
            <a:lnSpc>
              <a:spcPts val="1300"/>
            </a:lnSpc>
            <a:defRPr sz="1000"/>
          </a:pPr>
          <a:endParaRPr lang="en-US" sz="1100" b="0" i="0" u="none" strike="noStrike" baseline="0">
            <a:solidFill>
              <a:srgbClr val="000000"/>
            </a:solidFill>
            <a:latin typeface="ＭＳ Ｐゴシック"/>
            <a:ea typeface="ＭＳ Ｐゴシック"/>
          </a:endParaRPr>
        </a:p>
        <a:p>
          <a:pPr algn="l" rtl="0">
            <a:lnSpc>
              <a:spcPts val="1300"/>
            </a:lnSpc>
            <a:defRPr sz="1000"/>
          </a:pPr>
          <a:r>
            <a:rPr lang="en-US" sz="1100" b="0" i="0" u="none" strike="noStrike" baseline="0">
              <a:solidFill>
                <a:srgbClr val="000000"/>
              </a:solidFill>
              <a:latin typeface="ＭＳ Ｐゴシック"/>
              <a:ea typeface="ＭＳ Ｐゴシック"/>
            </a:rPr>
            <a:t>Item  A - F  are example  of some activities from "Programme/Activity Cost" Category</a:t>
          </a:r>
        </a:p>
        <a:p>
          <a:pPr algn="l" rtl="0">
            <a:lnSpc>
              <a:spcPts val="1300"/>
            </a:lnSpc>
            <a:defRPr sz="1000"/>
          </a:pPr>
          <a:endParaRPr lang="en-US" sz="1100" b="0" i="0" u="none" strike="noStrike" baseline="0">
            <a:solidFill>
              <a:srgbClr val="000000"/>
            </a:solidFill>
            <a:latin typeface="ＭＳ Ｐゴシック"/>
            <a:ea typeface="ＭＳ Ｐゴシック"/>
          </a:endParaRPr>
        </a:p>
      </xdr:txBody>
    </xdr:sp>
    <xdr:clientData/>
  </xdr:twoCellAnchor>
  <xdr:twoCellAnchor>
    <xdr:from>
      <xdr:col>0</xdr:col>
      <xdr:colOff>695324</xdr:colOff>
      <xdr:row>18</xdr:row>
      <xdr:rowOff>123827</xdr:rowOff>
    </xdr:from>
    <xdr:to>
      <xdr:col>2</xdr:col>
      <xdr:colOff>247650</xdr:colOff>
      <xdr:row>22</xdr:row>
      <xdr:rowOff>28576</xdr:rowOff>
    </xdr:to>
    <xdr:sp macro="" textlink="">
      <xdr:nvSpPr>
        <xdr:cNvPr id="13" name="Oval 12"/>
        <xdr:cNvSpPr>
          <a:spLocks noChangeArrowheads="1"/>
        </xdr:cNvSpPr>
      </xdr:nvSpPr>
      <xdr:spPr bwMode="auto">
        <a:xfrm>
          <a:off x="695324" y="3590927"/>
          <a:ext cx="901066" cy="651509"/>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123824</xdr:colOff>
      <xdr:row>39</xdr:row>
      <xdr:rowOff>47624</xdr:rowOff>
    </xdr:from>
    <xdr:to>
      <xdr:col>10</xdr:col>
      <xdr:colOff>514350</xdr:colOff>
      <xdr:row>39</xdr:row>
      <xdr:rowOff>95250</xdr:rowOff>
    </xdr:to>
    <xdr:sp macro="" textlink="">
      <xdr:nvSpPr>
        <xdr:cNvPr id="14" name="Line 5"/>
        <xdr:cNvSpPr>
          <a:spLocks noChangeShapeType="1"/>
        </xdr:cNvSpPr>
      </xdr:nvSpPr>
      <xdr:spPr bwMode="auto">
        <a:xfrm flipH="1" flipV="1">
          <a:off x="8871584" y="7240904"/>
          <a:ext cx="390526" cy="47626"/>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504825</xdr:colOff>
      <xdr:row>38</xdr:row>
      <xdr:rowOff>28575</xdr:rowOff>
    </xdr:from>
    <xdr:to>
      <xdr:col>10</xdr:col>
      <xdr:colOff>2733675</xdr:colOff>
      <xdr:row>43</xdr:row>
      <xdr:rowOff>1905</xdr:rowOff>
    </xdr:to>
    <xdr:sp macro="" textlink="">
      <xdr:nvSpPr>
        <xdr:cNvPr id="15" name="Text Box 21"/>
        <xdr:cNvSpPr txBox="1">
          <a:spLocks noChangeArrowheads="1"/>
        </xdr:cNvSpPr>
      </xdr:nvSpPr>
      <xdr:spPr bwMode="auto">
        <a:xfrm>
          <a:off x="9010650" y="6648450"/>
          <a:ext cx="2228850" cy="7829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The sum of  total budget from each of item category  ( A - F) under "Programme/Activity Cost"</a:t>
          </a:r>
        </a:p>
      </xdr:txBody>
    </xdr:sp>
    <xdr:clientData/>
  </xdr:twoCellAnchor>
  <xdr:twoCellAnchor>
    <xdr:from>
      <xdr:col>9</xdr:col>
      <xdr:colOff>133349</xdr:colOff>
      <xdr:row>38</xdr:row>
      <xdr:rowOff>95250</xdr:rowOff>
    </xdr:from>
    <xdr:to>
      <xdr:col>10</xdr:col>
      <xdr:colOff>142875</xdr:colOff>
      <xdr:row>41</xdr:row>
      <xdr:rowOff>19051</xdr:rowOff>
    </xdr:to>
    <xdr:sp macro="" textlink="">
      <xdr:nvSpPr>
        <xdr:cNvPr id="16" name="Oval 15"/>
        <xdr:cNvSpPr>
          <a:spLocks noChangeArrowheads="1"/>
        </xdr:cNvSpPr>
      </xdr:nvSpPr>
      <xdr:spPr bwMode="auto">
        <a:xfrm>
          <a:off x="7997189" y="7113270"/>
          <a:ext cx="893446" cy="449581"/>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10</xdr:col>
      <xdr:colOff>756285</xdr:colOff>
      <xdr:row>33</xdr:row>
      <xdr:rowOff>76200</xdr:rowOff>
    </xdr:from>
    <xdr:to>
      <xdr:col>10</xdr:col>
      <xdr:colOff>2333625</xdr:colOff>
      <xdr:row>36</xdr:row>
      <xdr:rowOff>51435</xdr:rowOff>
    </xdr:to>
    <xdr:sp macro="" textlink="">
      <xdr:nvSpPr>
        <xdr:cNvPr id="17" name="Text Box 21"/>
        <xdr:cNvSpPr txBox="1">
          <a:spLocks noChangeArrowheads="1"/>
        </xdr:cNvSpPr>
      </xdr:nvSpPr>
      <xdr:spPr bwMode="auto">
        <a:xfrm flipH="1">
          <a:off x="9262110" y="5886450"/>
          <a:ext cx="1577340" cy="4610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Total budget cost per        item category </a:t>
          </a:r>
        </a:p>
      </xdr:txBody>
    </xdr:sp>
    <xdr:clientData/>
  </xdr:twoCellAnchor>
  <xdr:twoCellAnchor>
    <xdr:from>
      <xdr:col>10</xdr:col>
      <xdr:colOff>171450</xdr:colOff>
      <xdr:row>32</xdr:row>
      <xdr:rowOff>142874</xdr:rowOff>
    </xdr:from>
    <xdr:to>
      <xdr:col>10</xdr:col>
      <xdr:colOff>676274</xdr:colOff>
      <xdr:row>34</xdr:row>
      <xdr:rowOff>19049</xdr:rowOff>
    </xdr:to>
    <xdr:sp macro="" textlink="">
      <xdr:nvSpPr>
        <xdr:cNvPr id="18" name="Line 5"/>
        <xdr:cNvSpPr>
          <a:spLocks noChangeShapeType="1"/>
        </xdr:cNvSpPr>
      </xdr:nvSpPr>
      <xdr:spPr bwMode="auto">
        <a:xfrm flipH="1" flipV="1">
          <a:off x="8919210" y="6109334"/>
          <a:ext cx="504824" cy="22669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581025</xdr:colOff>
      <xdr:row>42</xdr:row>
      <xdr:rowOff>9524</xdr:rowOff>
    </xdr:from>
    <xdr:to>
      <xdr:col>2</xdr:col>
      <xdr:colOff>295275</xdr:colOff>
      <xdr:row>44</xdr:row>
      <xdr:rowOff>47625</xdr:rowOff>
    </xdr:to>
    <xdr:sp macro="" textlink="">
      <xdr:nvSpPr>
        <xdr:cNvPr id="19" name="Oval 18"/>
        <xdr:cNvSpPr>
          <a:spLocks noChangeArrowheads="1"/>
        </xdr:cNvSpPr>
      </xdr:nvSpPr>
      <xdr:spPr bwMode="auto">
        <a:xfrm>
          <a:off x="581025" y="7713344"/>
          <a:ext cx="1062990" cy="388621"/>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647700</xdr:colOff>
      <xdr:row>46</xdr:row>
      <xdr:rowOff>28575</xdr:rowOff>
    </xdr:from>
    <xdr:to>
      <xdr:col>2</xdr:col>
      <xdr:colOff>200026</xdr:colOff>
      <xdr:row>48</xdr:row>
      <xdr:rowOff>123826</xdr:rowOff>
    </xdr:to>
    <xdr:sp macro="" textlink="">
      <xdr:nvSpPr>
        <xdr:cNvPr id="20" name="Oval 19"/>
        <xdr:cNvSpPr>
          <a:spLocks noChangeArrowheads="1"/>
        </xdr:cNvSpPr>
      </xdr:nvSpPr>
      <xdr:spPr bwMode="auto">
        <a:xfrm>
          <a:off x="647700" y="8433435"/>
          <a:ext cx="901066" cy="422911"/>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209549</xdr:colOff>
      <xdr:row>47</xdr:row>
      <xdr:rowOff>1</xdr:rowOff>
    </xdr:from>
    <xdr:to>
      <xdr:col>10</xdr:col>
      <xdr:colOff>476250</xdr:colOff>
      <xdr:row>47</xdr:row>
      <xdr:rowOff>104775</xdr:rowOff>
    </xdr:to>
    <xdr:sp macro="" textlink="">
      <xdr:nvSpPr>
        <xdr:cNvPr id="21" name="Line 10"/>
        <xdr:cNvSpPr>
          <a:spLocks noChangeShapeType="1"/>
        </xdr:cNvSpPr>
      </xdr:nvSpPr>
      <xdr:spPr bwMode="auto">
        <a:xfrm flipH="1">
          <a:off x="1558289" y="8557261"/>
          <a:ext cx="7665721" cy="104774"/>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333374</xdr:colOff>
      <xdr:row>43</xdr:row>
      <xdr:rowOff>19049</xdr:rowOff>
    </xdr:from>
    <xdr:to>
      <xdr:col>10</xdr:col>
      <xdr:colOff>561975</xdr:colOff>
      <xdr:row>46</xdr:row>
      <xdr:rowOff>133350</xdr:rowOff>
    </xdr:to>
    <xdr:sp macro="" textlink="">
      <xdr:nvSpPr>
        <xdr:cNvPr id="22" name="Line 10"/>
        <xdr:cNvSpPr>
          <a:spLocks noChangeShapeType="1"/>
        </xdr:cNvSpPr>
      </xdr:nvSpPr>
      <xdr:spPr bwMode="auto">
        <a:xfrm flipH="1" flipV="1">
          <a:off x="1682114" y="7898129"/>
          <a:ext cx="7627621" cy="640081"/>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649605</xdr:colOff>
      <xdr:row>44</xdr:row>
      <xdr:rowOff>66675</xdr:rowOff>
    </xdr:from>
    <xdr:to>
      <xdr:col>10</xdr:col>
      <xdr:colOff>2619375</xdr:colOff>
      <xdr:row>49</xdr:row>
      <xdr:rowOff>66675</xdr:rowOff>
    </xdr:to>
    <xdr:sp macro="" textlink="">
      <xdr:nvSpPr>
        <xdr:cNvPr id="23" name="Text Box 21"/>
        <xdr:cNvSpPr txBox="1">
          <a:spLocks noChangeArrowheads="1"/>
        </xdr:cNvSpPr>
      </xdr:nvSpPr>
      <xdr:spPr bwMode="auto">
        <a:xfrm flipH="1">
          <a:off x="9155430" y="7658100"/>
          <a:ext cx="1969770" cy="809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rtl="0"/>
          <a:r>
            <a:rPr lang="en-US" sz="1100" b="0" i="0" baseline="0">
              <a:effectLst/>
              <a:latin typeface="MS PGothic" pitchFamily="34" charset="-128"/>
              <a:ea typeface="MS PGothic" pitchFamily="34" charset="-128"/>
              <a:cs typeface="+mn-cs"/>
            </a:rPr>
            <a:t>Item  G - H  are example </a:t>
          </a:r>
        </a:p>
        <a:p>
          <a:pPr rtl="0"/>
          <a:r>
            <a:rPr lang="en-US" sz="1100" b="0" i="0" baseline="0">
              <a:effectLst/>
              <a:latin typeface="MS PGothic" pitchFamily="34" charset="-128"/>
              <a:ea typeface="MS PGothic" pitchFamily="34" charset="-128"/>
              <a:cs typeface="+mn-cs"/>
            </a:rPr>
            <a:t> of some activities from "Operational Cost " </a:t>
          </a:r>
        </a:p>
        <a:p>
          <a:pPr rtl="0"/>
          <a:r>
            <a:rPr lang="en-US" sz="1100" b="0" i="0" baseline="0">
              <a:effectLst/>
              <a:latin typeface="MS PGothic" pitchFamily="34" charset="-128"/>
              <a:ea typeface="MS PGothic" pitchFamily="34" charset="-128"/>
              <a:cs typeface="+mn-cs"/>
            </a:rPr>
            <a:t>Category</a:t>
          </a:r>
          <a:endParaRPr lang="en-US">
            <a:effectLst/>
            <a:latin typeface="MS PGothic" pitchFamily="34" charset="-128"/>
            <a:ea typeface="MS PGothic" pitchFamily="34" charset="-128"/>
          </a:endParaRPr>
        </a:p>
      </xdr:txBody>
    </xdr:sp>
    <xdr:clientData/>
  </xdr:twoCellAnchor>
  <xdr:twoCellAnchor>
    <xdr:from>
      <xdr:col>9</xdr:col>
      <xdr:colOff>123825</xdr:colOff>
      <xdr:row>51</xdr:row>
      <xdr:rowOff>38100</xdr:rowOff>
    </xdr:from>
    <xdr:to>
      <xdr:col>10</xdr:col>
      <xdr:colOff>133351</xdr:colOff>
      <xdr:row>53</xdr:row>
      <xdr:rowOff>123826</xdr:rowOff>
    </xdr:to>
    <xdr:sp macro="" textlink="">
      <xdr:nvSpPr>
        <xdr:cNvPr id="24" name="Oval 23"/>
        <xdr:cNvSpPr>
          <a:spLocks noChangeArrowheads="1"/>
        </xdr:cNvSpPr>
      </xdr:nvSpPr>
      <xdr:spPr bwMode="auto">
        <a:xfrm>
          <a:off x="7987665" y="9296400"/>
          <a:ext cx="893446" cy="436246"/>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228599</xdr:colOff>
      <xdr:row>52</xdr:row>
      <xdr:rowOff>85724</xdr:rowOff>
    </xdr:from>
    <xdr:to>
      <xdr:col>10</xdr:col>
      <xdr:colOff>1114424</xdr:colOff>
      <xdr:row>52</xdr:row>
      <xdr:rowOff>95249</xdr:rowOff>
    </xdr:to>
    <xdr:sp macro="" textlink="">
      <xdr:nvSpPr>
        <xdr:cNvPr id="25" name="Line 5"/>
        <xdr:cNvSpPr>
          <a:spLocks noChangeShapeType="1"/>
        </xdr:cNvSpPr>
      </xdr:nvSpPr>
      <xdr:spPr bwMode="auto">
        <a:xfrm flipH="1">
          <a:off x="8976359" y="9519284"/>
          <a:ext cx="885825" cy="952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1148715</xdr:colOff>
      <xdr:row>51</xdr:row>
      <xdr:rowOff>66675</xdr:rowOff>
    </xdr:from>
    <xdr:to>
      <xdr:col>10</xdr:col>
      <xdr:colOff>2905125</xdr:colOff>
      <xdr:row>56</xdr:row>
      <xdr:rowOff>7620</xdr:rowOff>
    </xdr:to>
    <xdr:sp macro="" textlink="">
      <xdr:nvSpPr>
        <xdr:cNvPr id="26" name="Text Box 21"/>
        <xdr:cNvSpPr txBox="1">
          <a:spLocks noChangeArrowheads="1"/>
        </xdr:cNvSpPr>
      </xdr:nvSpPr>
      <xdr:spPr bwMode="auto">
        <a:xfrm flipH="1">
          <a:off x="9654540" y="8791575"/>
          <a:ext cx="1756410" cy="7505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The sum of  total budget from each of item category  ( G - H) under "Operational Cost"</a:t>
          </a:r>
        </a:p>
      </xdr:txBody>
    </xdr:sp>
    <xdr:clientData/>
  </xdr:twoCellAnchor>
  <xdr:twoCellAnchor>
    <xdr:from>
      <xdr:col>9</xdr:col>
      <xdr:colOff>152400</xdr:colOff>
      <xdr:row>55</xdr:row>
      <xdr:rowOff>133350</xdr:rowOff>
    </xdr:from>
    <xdr:to>
      <xdr:col>10</xdr:col>
      <xdr:colOff>85724</xdr:colOff>
      <xdr:row>57</xdr:row>
      <xdr:rowOff>66676</xdr:rowOff>
    </xdr:to>
    <xdr:sp macro="" textlink="">
      <xdr:nvSpPr>
        <xdr:cNvPr id="27" name="Oval 26"/>
        <xdr:cNvSpPr>
          <a:spLocks noChangeArrowheads="1"/>
        </xdr:cNvSpPr>
      </xdr:nvSpPr>
      <xdr:spPr bwMode="auto">
        <a:xfrm>
          <a:off x="8016240" y="10107930"/>
          <a:ext cx="817244" cy="283846"/>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85725</xdr:colOff>
      <xdr:row>56</xdr:row>
      <xdr:rowOff>142875</xdr:rowOff>
    </xdr:from>
    <xdr:to>
      <xdr:col>10</xdr:col>
      <xdr:colOff>619125</xdr:colOff>
      <xdr:row>58</xdr:row>
      <xdr:rowOff>38100</xdr:rowOff>
    </xdr:to>
    <xdr:sp macro="" textlink="">
      <xdr:nvSpPr>
        <xdr:cNvPr id="28" name="Line 5"/>
        <xdr:cNvSpPr>
          <a:spLocks noChangeShapeType="1"/>
        </xdr:cNvSpPr>
      </xdr:nvSpPr>
      <xdr:spPr bwMode="auto">
        <a:xfrm flipH="1" flipV="1">
          <a:off x="8833485" y="10292715"/>
          <a:ext cx="533400" cy="24574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681989</xdr:colOff>
      <xdr:row>55</xdr:row>
      <xdr:rowOff>95249</xdr:rowOff>
    </xdr:from>
    <xdr:to>
      <xdr:col>10</xdr:col>
      <xdr:colOff>2619374</xdr:colOff>
      <xdr:row>66</xdr:row>
      <xdr:rowOff>80010</xdr:rowOff>
    </xdr:to>
    <xdr:sp macro="" textlink="">
      <xdr:nvSpPr>
        <xdr:cNvPr id="29" name="Text Box 21"/>
        <xdr:cNvSpPr txBox="1">
          <a:spLocks noChangeArrowheads="1"/>
        </xdr:cNvSpPr>
      </xdr:nvSpPr>
      <xdr:spPr bwMode="auto">
        <a:xfrm flipH="1">
          <a:off x="9187814" y="9467849"/>
          <a:ext cx="1937385" cy="18040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Contingency  amount is calculated from 10% of  SUB TOTAL (I + II).</a:t>
          </a:r>
        </a:p>
        <a:p>
          <a:pPr algn="l" rtl="0">
            <a:lnSpc>
              <a:spcPts val="1300"/>
            </a:lnSpc>
            <a:defRPr sz="1000"/>
          </a:pPr>
          <a:endParaRPr lang="en-US" sz="1100" b="0" i="0" u="none" strike="noStrike" baseline="0">
            <a:solidFill>
              <a:srgbClr val="000000"/>
            </a:solidFill>
            <a:latin typeface="ＭＳ Ｐゴシック"/>
            <a:ea typeface="ＭＳ Ｐゴシック"/>
          </a:endParaRPr>
        </a:p>
        <a:p>
          <a:pPr algn="l" rtl="0">
            <a:lnSpc>
              <a:spcPts val="1300"/>
            </a:lnSpc>
            <a:defRPr sz="1000"/>
          </a:pPr>
          <a:r>
            <a:rPr lang="en-US" sz="1100" b="1" i="0" u="none" strike="noStrike" baseline="0">
              <a:solidFill>
                <a:srgbClr val="000000"/>
              </a:solidFill>
              <a:latin typeface="ＭＳ Ｐゴシック"/>
              <a:ea typeface="ＭＳ Ｐゴシック"/>
            </a:rPr>
            <a:t>The Contingency can only be utilised for the expenditure occured due to unexpected events. The use of contingency should be consulted in advance and the explanation and justification should be provided in the financial report.  </a:t>
          </a:r>
        </a:p>
        <a:p>
          <a:pPr algn="l" rtl="0">
            <a:lnSpc>
              <a:spcPts val="1300"/>
            </a:lnSpc>
            <a:defRPr sz="1000"/>
          </a:pPr>
          <a:endParaRPr lang="en-US" sz="1100" b="0" i="0" u="none" strike="noStrike" baseline="0">
            <a:solidFill>
              <a:srgbClr val="000000"/>
            </a:solidFill>
            <a:latin typeface="ＭＳ Ｐゴシック"/>
            <a:ea typeface="ＭＳ Ｐゴシック"/>
          </a:endParaRPr>
        </a:p>
      </xdr:txBody>
    </xdr:sp>
    <xdr:clientData/>
  </xdr:twoCellAnchor>
  <xdr:twoCellAnchor>
    <xdr:from>
      <xdr:col>9</xdr:col>
      <xdr:colOff>66674</xdr:colOff>
      <xdr:row>16</xdr:row>
      <xdr:rowOff>9525</xdr:rowOff>
    </xdr:from>
    <xdr:to>
      <xdr:col>10</xdr:col>
      <xdr:colOff>95249</xdr:colOff>
      <xdr:row>17</xdr:row>
      <xdr:rowOff>9523</xdr:rowOff>
    </xdr:to>
    <xdr:sp macro="" textlink="">
      <xdr:nvSpPr>
        <xdr:cNvPr id="30" name="Oval 29"/>
        <xdr:cNvSpPr>
          <a:spLocks noChangeArrowheads="1"/>
        </xdr:cNvSpPr>
      </xdr:nvSpPr>
      <xdr:spPr bwMode="auto">
        <a:xfrm>
          <a:off x="7930514" y="3126105"/>
          <a:ext cx="912495" cy="175258"/>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142875</xdr:colOff>
      <xdr:row>14</xdr:row>
      <xdr:rowOff>152400</xdr:rowOff>
    </xdr:from>
    <xdr:to>
      <xdr:col>10</xdr:col>
      <xdr:colOff>733425</xdr:colOff>
      <xdr:row>16</xdr:row>
      <xdr:rowOff>76200</xdr:rowOff>
    </xdr:to>
    <xdr:sp macro="" textlink="">
      <xdr:nvSpPr>
        <xdr:cNvPr id="31" name="Line 5"/>
        <xdr:cNvSpPr>
          <a:spLocks noChangeShapeType="1"/>
        </xdr:cNvSpPr>
      </xdr:nvSpPr>
      <xdr:spPr bwMode="auto">
        <a:xfrm flipH="1">
          <a:off x="8890635" y="2918460"/>
          <a:ext cx="590550" cy="274320"/>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10</xdr:col>
      <xdr:colOff>790573</xdr:colOff>
      <xdr:row>9</xdr:row>
      <xdr:rowOff>142874</xdr:rowOff>
    </xdr:from>
    <xdr:to>
      <xdr:col>10</xdr:col>
      <xdr:colOff>3286125</xdr:colOff>
      <xdr:row>21</xdr:row>
      <xdr:rowOff>43815</xdr:rowOff>
    </xdr:to>
    <xdr:sp macro="" textlink="">
      <xdr:nvSpPr>
        <xdr:cNvPr id="32" name="Text Box 21"/>
        <xdr:cNvSpPr txBox="1">
          <a:spLocks noChangeArrowheads="1"/>
        </xdr:cNvSpPr>
      </xdr:nvSpPr>
      <xdr:spPr bwMode="auto">
        <a:xfrm>
          <a:off x="9296398" y="1981199"/>
          <a:ext cx="2495552" cy="19011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Total amount of sub-item is calculated from :</a:t>
          </a:r>
        </a:p>
        <a:p>
          <a:pPr algn="l" rtl="0">
            <a:lnSpc>
              <a:spcPts val="1300"/>
            </a:lnSpc>
            <a:defRPr sz="1000"/>
          </a:pPr>
          <a:r>
            <a:rPr lang="en-US" sz="1100" b="1" i="0" u="none" strike="noStrike" baseline="0">
              <a:solidFill>
                <a:srgbClr val="000000"/>
              </a:solidFill>
              <a:latin typeface="ＭＳ Ｐゴシック"/>
              <a:ea typeface="ＭＳ Ｐゴシック"/>
            </a:rPr>
            <a:t>{unit cost x Qty of Unit 1 x Qty of Unit 2}  </a:t>
          </a:r>
        </a:p>
        <a:p>
          <a:pPr algn="l" rtl="0">
            <a:lnSpc>
              <a:spcPts val="1300"/>
            </a:lnSpc>
            <a:defRPr sz="1000"/>
          </a:pPr>
          <a:r>
            <a:rPr lang="en-US" sz="1100" b="0" i="0" u="none" strike="noStrike" baseline="0">
              <a:solidFill>
                <a:srgbClr val="000000"/>
              </a:solidFill>
              <a:latin typeface="ＭＳ Ｐゴシック"/>
              <a:ea typeface="ＭＳ Ｐゴシック"/>
            </a:rPr>
            <a:t/>
          </a:r>
          <a:br>
            <a:rPr lang="en-US" sz="1100" b="0" i="0" u="none" strike="noStrike" baseline="0">
              <a:solidFill>
                <a:srgbClr val="000000"/>
              </a:solidFill>
              <a:latin typeface="ＭＳ Ｐゴシック"/>
              <a:ea typeface="ＭＳ Ｐゴシック"/>
            </a:rPr>
          </a:br>
          <a:r>
            <a:rPr lang="en-US" sz="1100" b="0" i="0" u="none" strike="noStrike" baseline="0">
              <a:solidFill>
                <a:srgbClr val="000000"/>
              </a:solidFill>
              <a:latin typeface="ＭＳ Ｐゴシック"/>
              <a:ea typeface="ＭＳ Ｐゴシック"/>
            </a:rPr>
            <a:t>For example: Per diem per person is USD 200/day  for 25  person to stay for 6 days. The Per diem is provided to cover accomodation, meals, local transport.</a:t>
          </a:r>
        </a:p>
        <a:p>
          <a:pPr algn="l" rtl="0">
            <a:lnSpc>
              <a:spcPts val="1300"/>
            </a:lnSpc>
            <a:defRPr sz="1000"/>
          </a:pPr>
          <a:endParaRPr lang="en-US" sz="1100" b="0" i="0" u="none" strike="noStrike" baseline="0">
            <a:solidFill>
              <a:srgbClr val="000000"/>
            </a:solidFill>
            <a:latin typeface="ＭＳ Ｐゴシック"/>
            <a:ea typeface="ＭＳ Ｐゴシック"/>
          </a:endParaRPr>
        </a:p>
        <a:p>
          <a:pPr algn="l" rtl="0">
            <a:lnSpc>
              <a:spcPts val="1300"/>
            </a:lnSpc>
            <a:defRPr sz="1000"/>
          </a:pPr>
          <a:r>
            <a:rPr lang="en-US" sz="1100" b="0" i="0" u="none" strike="noStrike" baseline="0">
              <a:solidFill>
                <a:srgbClr val="000000"/>
              </a:solidFill>
              <a:latin typeface="ＭＳ Ｐゴシック"/>
              <a:ea typeface="ＭＳ Ｐゴシック"/>
            </a:rPr>
            <a:t>Per diem is calculated based  on DSA rates for year 2012 published by UN ICSC</a:t>
          </a:r>
          <a:br>
            <a:rPr lang="en-US" sz="1100" b="0" i="0" u="none" strike="noStrike" baseline="0">
              <a:solidFill>
                <a:srgbClr val="000000"/>
              </a:solidFill>
              <a:latin typeface="ＭＳ Ｐゴシック"/>
              <a:ea typeface="ＭＳ Ｐゴシック"/>
            </a:rPr>
          </a:br>
          <a:r>
            <a:rPr lang="en-US" sz="1100" b="0" i="0" u="none" strike="noStrike" baseline="0">
              <a:solidFill>
                <a:srgbClr val="000000"/>
              </a:solidFill>
              <a:latin typeface="ＭＳ Ｐゴシック"/>
              <a:ea typeface="ＭＳ Ｐゴシック"/>
            </a:rPr>
            <a:t/>
          </a:r>
          <a:br>
            <a:rPr lang="en-US" sz="1100" b="0" i="0" u="none" strike="noStrike" baseline="0">
              <a:solidFill>
                <a:srgbClr val="000000"/>
              </a:solidFill>
              <a:latin typeface="ＭＳ Ｐゴシック"/>
              <a:ea typeface="ＭＳ Ｐゴシック"/>
            </a:rPr>
          </a:br>
          <a:endParaRPr lang="en-US" sz="1100" b="0" i="0" u="none" strike="noStrike" baseline="0">
            <a:solidFill>
              <a:srgbClr val="000000"/>
            </a:solidFill>
            <a:latin typeface="ＭＳ Ｐゴシック"/>
            <a:ea typeface="ＭＳ Ｐゴシック"/>
          </a:endParaRPr>
        </a:p>
      </xdr:txBody>
    </xdr:sp>
    <xdr:clientData/>
  </xdr:twoCellAnchor>
  <xdr:twoCellAnchor>
    <xdr:from>
      <xdr:col>8</xdr:col>
      <xdr:colOff>542925</xdr:colOff>
      <xdr:row>58</xdr:row>
      <xdr:rowOff>0</xdr:rowOff>
    </xdr:from>
    <xdr:to>
      <xdr:col>10</xdr:col>
      <xdr:colOff>161925</xdr:colOff>
      <xdr:row>59</xdr:row>
      <xdr:rowOff>123826</xdr:rowOff>
    </xdr:to>
    <xdr:sp macro="" textlink="">
      <xdr:nvSpPr>
        <xdr:cNvPr id="33" name="Oval 32"/>
        <xdr:cNvSpPr>
          <a:spLocks noChangeArrowheads="1"/>
        </xdr:cNvSpPr>
      </xdr:nvSpPr>
      <xdr:spPr bwMode="auto">
        <a:xfrm>
          <a:off x="7781925" y="10500360"/>
          <a:ext cx="1127760" cy="321946"/>
        </a:xfrm>
        <a:prstGeom prst="ellipse">
          <a:avLst/>
        </a:prstGeom>
        <a:noFill/>
        <a:ln w="38100">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xdr:col>
      <xdr:colOff>419100</xdr:colOff>
      <xdr:row>59</xdr:row>
      <xdr:rowOff>152398</xdr:rowOff>
    </xdr:from>
    <xdr:to>
      <xdr:col>9</xdr:col>
      <xdr:colOff>133349</xdr:colOff>
      <xdr:row>62</xdr:row>
      <xdr:rowOff>47624</xdr:rowOff>
    </xdr:to>
    <xdr:sp macro="" textlink="">
      <xdr:nvSpPr>
        <xdr:cNvPr id="34" name="Line 5"/>
        <xdr:cNvSpPr>
          <a:spLocks noChangeShapeType="1"/>
        </xdr:cNvSpPr>
      </xdr:nvSpPr>
      <xdr:spPr bwMode="auto">
        <a:xfrm flipV="1">
          <a:off x="6979920" y="10850878"/>
          <a:ext cx="1017269" cy="421006"/>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5</xdr:col>
      <xdr:colOff>571500</xdr:colOff>
      <xdr:row>62</xdr:row>
      <xdr:rowOff>104775</xdr:rowOff>
    </xdr:from>
    <xdr:to>
      <xdr:col>9</xdr:col>
      <xdr:colOff>196215</xdr:colOff>
      <xdr:row>67</xdr:row>
      <xdr:rowOff>95250</xdr:rowOff>
    </xdr:to>
    <xdr:sp macro="" textlink="">
      <xdr:nvSpPr>
        <xdr:cNvPr id="35" name="Text Box 21"/>
        <xdr:cNvSpPr txBox="1">
          <a:spLocks noChangeArrowheads="1"/>
        </xdr:cNvSpPr>
      </xdr:nvSpPr>
      <xdr:spPr bwMode="auto">
        <a:xfrm>
          <a:off x="5836920" y="11329035"/>
          <a:ext cx="2322195" cy="828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300"/>
            </a:lnSpc>
            <a:defRPr sz="1000"/>
          </a:pPr>
          <a:r>
            <a:rPr lang="en-US" sz="1100" b="0" i="0" u="none" strike="noStrike" baseline="0">
              <a:solidFill>
                <a:srgbClr val="000000"/>
              </a:solidFill>
              <a:latin typeface="ＭＳ Ｐゴシック"/>
              <a:ea typeface="ＭＳ Ｐゴシック"/>
            </a:rPr>
            <a:t>TOTAL = Sub Total of Programme Cost + Sub Total of Operational Cost + Contingency Cost)</a:t>
          </a:r>
        </a:p>
      </xdr:txBody>
    </xdr:sp>
    <xdr:clientData/>
  </xdr:twoCellAnchor>
  <xdr:oneCellAnchor>
    <xdr:from>
      <xdr:col>0</xdr:col>
      <xdr:colOff>13826</xdr:colOff>
      <xdr:row>26</xdr:row>
      <xdr:rowOff>85725</xdr:rowOff>
    </xdr:from>
    <xdr:ext cx="8305801" cy="947154"/>
    <xdr:sp macro="" textlink="">
      <xdr:nvSpPr>
        <xdr:cNvPr id="36" name="Rectangle 35"/>
        <xdr:cNvSpPr/>
      </xdr:nvSpPr>
      <xdr:spPr>
        <a:xfrm rot="20937535">
          <a:off x="13826" y="5000625"/>
          <a:ext cx="8305801" cy="947154"/>
        </a:xfrm>
        <a:prstGeom prst="rect">
          <a:avLst/>
        </a:prstGeom>
        <a:noFill/>
        <a:effectLst>
          <a:glow rad="101600">
            <a:schemeClr val="accent3">
              <a:satMod val="175000"/>
              <a:alpha val="40000"/>
            </a:schemeClr>
          </a:glow>
          <a:softEdge rad="12700"/>
        </a:effectLst>
      </xdr:spPr>
      <xdr:txBody>
        <a:bodyPr wrap="square" lIns="91440" tIns="45720" rIns="91440" bIns="45720">
          <a:spAutoFit/>
        </a:bodyPr>
        <a:lstStyle/>
        <a:p>
          <a:pPr algn="ctr"/>
          <a:r>
            <a:rPr lang="en-US" sz="5400" b="0" cap="none" spc="0">
              <a:ln w="18415" cmpd="sng">
                <a:solidFill>
                  <a:srgbClr val="FFFFFF"/>
                </a:solidFill>
                <a:prstDash val="solid"/>
              </a:ln>
              <a:solidFill>
                <a:srgbClr val="FFFFFF"/>
              </a:solidFill>
              <a:effectLst>
                <a:outerShdw blurRad="63500" dir="3600000" algn="tl" rotWithShape="0">
                  <a:srgbClr val="000000">
                    <a:alpha val="70000"/>
                  </a:srgbClr>
                </a:outerShdw>
                <a:reflection blurRad="6350" stA="55000" endA="300" endPos="45500" dir="5400000" sy="-100000" algn="bl" rotWithShape="0"/>
              </a:effectLst>
            </a:rPr>
            <a:t>SAMPLE</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63"/>
  <sheetViews>
    <sheetView tabSelected="1" workbookViewId="0">
      <selection activeCell="K35" sqref="K35"/>
    </sheetView>
  </sheetViews>
  <sheetFormatPr defaultColWidth="9.140625" defaultRowHeight="12.75" x14ac:dyDescent="0.2"/>
  <cols>
    <col min="1" max="1" width="11" style="7" customWidth="1"/>
    <col min="2" max="2" width="8.7109375" style="7" customWidth="1"/>
    <col min="3" max="3" width="16.85546875" style="7" customWidth="1"/>
    <col min="4" max="4" width="30.140625" style="7" customWidth="1"/>
    <col min="5" max="5" width="10.140625" style="3" customWidth="1"/>
    <col min="6" max="6" width="10" style="4" customWidth="1"/>
    <col min="7" max="7" width="8.85546875" style="5" customWidth="1"/>
    <col min="8" max="8" width="9.85546875" style="4" customWidth="1"/>
    <col min="9" max="9" width="9.140625" style="6"/>
    <col min="10" max="10" width="12.85546875" style="3" customWidth="1"/>
    <col min="11" max="11" width="55.140625" style="7" customWidth="1"/>
    <col min="12" max="16384" width="9.140625" style="7"/>
  </cols>
  <sheetData>
    <row r="2" spans="2:10" ht="18.75" x14ac:dyDescent="0.3">
      <c r="B2" s="1" t="s">
        <v>0</v>
      </c>
      <c r="C2" s="2"/>
      <c r="D2" s="2"/>
    </row>
    <row r="3" spans="2:10" ht="15" x14ac:dyDescent="0.25">
      <c r="B3" s="8"/>
      <c r="C3" s="2"/>
      <c r="D3" s="2"/>
    </row>
    <row r="4" spans="2:10" ht="15" x14ac:dyDescent="0.25">
      <c r="B4" s="9" t="s">
        <v>1</v>
      </c>
      <c r="C4" s="9"/>
      <c r="D4" s="10"/>
      <c r="E4" s="11"/>
      <c r="F4" s="12"/>
      <c r="G4" s="12"/>
      <c r="H4" s="12"/>
      <c r="I4" s="12"/>
      <c r="J4" s="11"/>
    </row>
    <row r="5" spans="2:10" ht="15" x14ac:dyDescent="0.25">
      <c r="B5" s="8" t="s">
        <v>2</v>
      </c>
      <c r="C5" s="2"/>
      <c r="D5" s="2"/>
    </row>
    <row r="6" spans="2:10" ht="15" x14ac:dyDescent="0.25">
      <c r="B6" s="8" t="s">
        <v>3</v>
      </c>
      <c r="C6" s="2"/>
      <c r="D6" s="2"/>
    </row>
    <row r="7" spans="2:10" ht="15" x14ac:dyDescent="0.25">
      <c r="B7" s="8"/>
      <c r="C7" s="2"/>
      <c r="D7" s="2"/>
    </row>
    <row r="9" spans="2:10" ht="25.5" x14ac:dyDescent="0.2">
      <c r="B9" s="13" t="s">
        <v>4</v>
      </c>
      <c r="C9" s="93" t="s">
        <v>5</v>
      </c>
      <c r="D9" s="94"/>
      <c r="E9" s="14" t="s">
        <v>6</v>
      </c>
      <c r="F9" s="15" t="s">
        <v>7</v>
      </c>
      <c r="G9" s="16" t="s">
        <v>8</v>
      </c>
      <c r="H9" s="15" t="s">
        <v>9</v>
      </c>
      <c r="I9" s="16" t="s">
        <v>10</v>
      </c>
      <c r="J9" s="14" t="s">
        <v>11</v>
      </c>
    </row>
    <row r="10" spans="2:10" x14ac:dyDescent="0.2">
      <c r="B10" s="95" t="s">
        <v>12</v>
      </c>
      <c r="C10" s="96"/>
      <c r="D10" s="96"/>
      <c r="E10" s="17"/>
      <c r="F10" s="17"/>
      <c r="G10" s="17"/>
      <c r="H10" s="17"/>
      <c r="I10" s="17"/>
      <c r="J10" s="18"/>
    </row>
    <row r="11" spans="2:10" x14ac:dyDescent="0.2">
      <c r="B11" s="19" t="s">
        <v>13</v>
      </c>
      <c r="C11" s="20"/>
      <c r="D11" s="20"/>
      <c r="E11" s="21"/>
      <c r="F11" s="22"/>
      <c r="G11" s="23"/>
      <c r="H11" s="22"/>
      <c r="I11" s="23"/>
      <c r="J11" s="24"/>
    </row>
    <row r="12" spans="2:10" x14ac:dyDescent="0.2">
      <c r="B12" s="25" t="s">
        <v>14</v>
      </c>
      <c r="C12" s="26" t="s">
        <v>15</v>
      </c>
      <c r="D12" s="27"/>
      <c r="E12" s="28">
        <v>3000</v>
      </c>
      <c r="F12" s="29">
        <v>18</v>
      </c>
      <c r="G12" s="25" t="s">
        <v>16</v>
      </c>
      <c r="H12" s="29">
        <v>1</v>
      </c>
      <c r="I12" s="25" t="s">
        <v>17</v>
      </c>
      <c r="J12" s="28">
        <f>E12*F12*H12</f>
        <v>54000</v>
      </c>
    </row>
    <row r="13" spans="2:10" x14ac:dyDescent="0.2">
      <c r="B13" s="25"/>
      <c r="C13" s="26"/>
      <c r="D13" s="27"/>
      <c r="E13" s="28"/>
      <c r="F13" s="29"/>
      <c r="G13" s="25"/>
      <c r="H13" s="29"/>
      <c r="I13" s="25"/>
      <c r="J13" s="28">
        <f t="shared" ref="J13" si="0">E13*F13*H13</f>
        <v>0</v>
      </c>
    </row>
    <row r="14" spans="2:10" x14ac:dyDescent="0.2">
      <c r="B14" s="30" t="s">
        <v>18</v>
      </c>
      <c r="C14" s="31"/>
      <c r="D14" s="31"/>
      <c r="E14" s="32"/>
      <c r="F14" s="33"/>
      <c r="G14" s="34"/>
      <c r="H14" s="33"/>
      <c r="I14" s="34"/>
      <c r="J14" s="35">
        <f>SUM(J12:J13)</f>
        <v>54000</v>
      </c>
    </row>
    <row r="15" spans="2:10" x14ac:dyDescent="0.2">
      <c r="B15" s="36"/>
      <c r="C15" s="37"/>
      <c r="D15" s="37"/>
      <c r="E15" s="38"/>
      <c r="F15" s="39"/>
      <c r="G15" s="40"/>
      <c r="H15" s="39"/>
      <c r="I15" s="40"/>
      <c r="J15" s="41"/>
    </row>
    <row r="16" spans="2:10" x14ac:dyDescent="0.2">
      <c r="B16" s="19" t="s">
        <v>19</v>
      </c>
      <c r="C16" s="20"/>
      <c r="D16" s="20"/>
      <c r="E16" s="21"/>
      <c r="F16" s="22"/>
      <c r="G16" s="23"/>
      <c r="H16" s="22"/>
      <c r="I16" s="23"/>
      <c r="J16" s="24"/>
    </row>
    <row r="17" spans="2:11" x14ac:dyDescent="0.2">
      <c r="B17" s="25" t="s">
        <v>20</v>
      </c>
      <c r="C17" s="42" t="s">
        <v>21</v>
      </c>
      <c r="D17" s="43"/>
      <c r="E17" s="44">
        <v>200</v>
      </c>
      <c r="F17" s="29">
        <v>25</v>
      </c>
      <c r="G17" s="25" t="s">
        <v>22</v>
      </c>
      <c r="H17" s="29">
        <v>6</v>
      </c>
      <c r="I17" s="25" t="s">
        <v>23</v>
      </c>
      <c r="J17" s="28">
        <f t="shared" ref="J17" si="1">E17*F17*H17</f>
        <v>30000</v>
      </c>
    </row>
    <row r="18" spans="2:11" x14ac:dyDescent="0.2">
      <c r="B18" s="26" t="s">
        <v>24</v>
      </c>
      <c r="C18" s="45"/>
      <c r="D18" s="45"/>
      <c r="E18" s="46"/>
      <c r="F18" s="47"/>
      <c r="G18" s="48"/>
      <c r="H18" s="47"/>
      <c r="I18" s="48"/>
      <c r="J18" s="49">
        <f>SUM(J17:J17)</f>
        <v>30000</v>
      </c>
    </row>
    <row r="19" spans="2:11" ht="15" customHeight="1" x14ac:dyDescent="0.2">
      <c r="B19" s="50"/>
      <c r="C19" s="51"/>
      <c r="D19" s="51"/>
      <c r="E19" s="52"/>
      <c r="F19" s="47"/>
      <c r="G19" s="48"/>
      <c r="H19" s="47"/>
      <c r="I19" s="48"/>
      <c r="J19" s="41"/>
    </row>
    <row r="20" spans="2:11" x14ac:dyDescent="0.2">
      <c r="B20" s="19" t="s">
        <v>25</v>
      </c>
      <c r="C20" s="20"/>
      <c r="D20" s="20"/>
      <c r="E20" s="21"/>
      <c r="F20" s="22"/>
      <c r="G20" s="23"/>
      <c r="H20" s="22"/>
      <c r="I20" s="23"/>
      <c r="J20" s="24"/>
    </row>
    <row r="21" spans="2:11" ht="15" customHeight="1" x14ac:dyDescent="0.2">
      <c r="B21" s="25" t="s">
        <v>26</v>
      </c>
      <c r="C21" s="26" t="s">
        <v>27</v>
      </c>
      <c r="D21" s="43"/>
      <c r="E21" s="53">
        <v>35</v>
      </c>
      <c r="F21" s="29">
        <v>30</v>
      </c>
      <c r="G21" s="25" t="s">
        <v>22</v>
      </c>
      <c r="H21" s="29">
        <v>12</v>
      </c>
      <c r="I21" s="25" t="s">
        <v>28</v>
      </c>
      <c r="J21" s="28">
        <f>E21*F21*H21</f>
        <v>12600</v>
      </c>
    </row>
    <row r="22" spans="2:11" ht="15" customHeight="1" x14ac:dyDescent="0.2">
      <c r="B22" s="25" t="s">
        <v>29</v>
      </c>
      <c r="C22" s="26" t="s">
        <v>30</v>
      </c>
      <c r="D22" s="43"/>
      <c r="E22" s="53">
        <v>25</v>
      </c>
      <c r="F22" s="29">
        <v>30</v>
      </c>
      <c r="G22" s="25" t="s">
        <v>22</v>
      </c>
      <c r="H22" s="29">
        <v>1</v>
      </c>
      <c r="I22" s="25" t="s">
        <v>28</v>
      </c>
      <c r="J22" s="28">
        <f>E22*F22*H22</f>
        <v>750</v>
      </c>
    </row>
    <row r="23" spans="2:11" x14ac:dyDescent="0.2">
      <c r="B23" s="54" t="s">
        <v>31</v>
      </c>
      <c r="C23" s="26"/>
      <c r="D23" s="55"/>
      <c r="E23" s="56"/>
      <c r="F23" s="57"/>
      <c r="G23" s="58"/>
      <c r="H23" s="57"/>
      <c r="I23" s="58"/>
      <c r="J23" s="59">
        <f>SUM(J21:J22)</f>
        <v>13350</v>
      </c>
    </row>
    <row r="24" spans="2:11" x14ac:dyDescent="0.2">
      <c r="B24" s="60"/>
      <c r="C24" s="61"/>
      <c r="D24" s="61"/>
      <c r="E24" s="62"/>
      <c r="F24" s="63"/>
      <c r="G24" s="64"/>
      <c r="H24" s="63"/>
      <c r="I24" s="64"/>
      <c r="J24" s="65"/>
    </row>
    <row r="25" spans="2:11" x14ac:dyDescent="0.2">
      <c r="B25" s="66" t="s">
        <v>32</v>
      </c>
      <c r="C25" s="61"/>
      <c r="D25" s="61"/>
      <c r="E25" s="62"/>
      <c r="F25" s="63"/>
      <c r="G25" s="64"/>
      <c r="H25" s="63"/>
      <c r="I25" s="64"/>
      <c r="J25" s="65"/>
    </row>
    <row r="26" spans="2:11" x14ac:dyDescent="0.2">
      <c r="B26" s="25" t="s">
        <v>33</v>
      </c>
      <c r="C26" s="26" t="s">
        <v>34</v>
      </c>
      <c r="D26" s="27"/>
      <c r="E26" s="28">
        <v>571</v>
      </c>
      <c r="F26" s="29">
        <v>1</v>
      </c>
      <c r="G26" s="25" t="s">
        <v>22</v>
      </c>
      <c r="H26" s="29">
        <v>4</v>
      </c>
      <c r="I26" s="25" t="s">
        <v>23</v>
      </c>
      <c r="J26" s="28">
        <f>E26*F26*H26</f>
        <v>2284</v>
      </c>
      <c r="K26" s="67"/>
    </row>
    <row r="27" spans="2:11" x14ac:dyDescent="0.2">
      <c r="B27" s="25" t="s">
        <v>35</v>
      </c>
      <c r="C27" s="26" t="s">
        <v>36</v>
      </c>
      <c r="D27" s="27"/>
      <c r="E27" s="28">
        <v>381</v>
      </c>
      <c r="F27" s="29">
        <v>1</v>
      </c>
      <c r="G27" s="25" t="s">
        <v>22</v>
      </c>
      <c r="H27" s="29">
        <v>5</v>
      </c>
      <c r="I27" s="25" t="s">
        <v>23</v>
      </c>
      <c r="J27" s="28">
        <f>E27*F27*H27</f>
        <v>1905</v>
      </c>
      <c r="K27" s="68"/>
    </row>
    <row r="28" spans="2:11" x14ac:dyDescent="0.2">
      <c r="B28" s="54" t="s">
        <v>37</v>
      </c>
      <c r="C28" s="55"/>
      <c r="D28" s="55"/>
      <c r="E28" s="69"/>
      <c r="F28" s="57"/>
      <c r="G28" s="58"/>
      <c r="H28" s="57"/>
      <c r="I28" s="58"/>
      <c r="J28" s="70">
        <f>SUM(J26:J27)</f>
        <v>4189</v>
      </c>
    </row>
    <row r="29" spans="2:11" x14ac:dyDescent="0.2">
      <c r="B29" s="60"/>
      <c r="C29" s="61"/>
      <c r="D29" s="61"/>
      <c r="E29" s="71"/>
      <c r="F29" s="63"/>
      <c r="G29" s="64"/>
      <c r="H29" s="63"/>
      <c r="I29" s="64"/>
      <c r="J29" s="72"/>
    </row>
    <row r="30" spans="2:11" x14ac:dyDescent="0.2">
      <c r="B30" s="66" t="s">
        <v>38</v>
      </c>
      <c r="C30" s="61"/>
      <c r="D30" s="61"/>
      <c r="E30" s="62"/>
      <c r="F30" s="63"/>
      <c r="G30" s="64"/>
      <c r="H30" s="63"/>
      <c r="I30" s="64"/>
      <c r="J30" s="73"/>
    </row>
    <row r="31" spans="2:11" x14ac:dyDescent="0.2">
      <c r="B31" s="25" t="s">
        <v>39</v>
      </c>
      <c r="C31" s="26" t="s">
        <v>40</v>
      </c>
      <c r="D31" s="27"/>
      <c r="E31" s="28">
        <v>45</v>
      </c>
      <c r="F31" s="29">
        <v>50</v>
      </c>
      <c r="G31" s="25" t="s">
        <v>41</v>
      </c>
      <c r="H31" s="29">
        <v>1</v>
      </c>
      <c r="I31" s="25" t="s">
        <v>17</v>
      </c>
      <c r="J31" s="28">
        <f>E31*F31*H31</f>
        <v>2250</v>
      </c>
    </row>
    <row r="32" spans="2:11" x14ac:dyDescent="0.2">
      <c r="B32" s="25" t="s">
        <v>42</v>
      </c>
      <c r="C32" s="26" t="s">
        <v>40</v>
      </c>
      <c r="D32" s="27"/>
      <c r="E32" s="28">
        <v>1000</v>
      </c>
      <c r="F32" s="29">
        <v>1</v>
      </c>
      <c r="G32" s="25" t="s">
        <v>43</v>
      </c>
      <c r="H32" s="29">
        <v>1</v>
      </c>
      <c r="I32" s="25" t="s">
        <v>17</v>
      </c>
      <c r="J32" s="28">
        <f t="shared" ref="J32" si="2">E32*F32*H32</f>
        <v>1000</v>
      </c>
    </row>
    <row r="33" spans="2:10" x14ac:dyDescent="0.2">
      <c r="B33" s="54" t="s">
        <v>44</v>
      </c>
      <c r="C33" s="55"/>
      <c r="D33" s="55"/>
      <c r="E33" s="69"/>
      <c r="F33" s="57"/>
      <c r="G33" s="58"/>
      <c r="H33" s="57"/>
      <c r="I33" s="58"/>
      <c r="J33" s="70">
        <f>SUM(J31:J32)</f>
        <v>3250</v>
      </c>
    </row>
    <row r="34" spans="2:10" x14ac:dyDescent="0.2">
      <c r="B34" s="60"/>
      <c r="C34" s="61"/>
      <c r="D34" s="61"/>
      <c r="E34" s="71"/>
      <c r="F34" s="63"/>
      <c r="G34" s="64"/>
      <c r="H34" s="63"/>
      <c r="I34" s="64"/>
      <c r="J34" s="72"/>
    </row>
    <row r="35" spans="2:10" x14ac:dyDescent="0.2">
      <c r="B35" s="66" t="s">
        <v>45</v>
      </c>
      <c r="C35" s="61"/>
      <c r="D35" s="61"/>
      <c r="E35" s="62"/>
      <c r="F35" s="63"/>
      <c r="G35" s="64"/>
      <c r="H35" s="63"/>
      <c r="I35" s="64"/>
      <c r="J35" s="73"/>
    </row>
    <row r="36" spans="2:10" x14ac:dyDescent="0.2">
      <c r="B36" s="54" t="s">
        <v>46</v>
      </c>
      <c r="C36" s="26" t="s">
        <v>40</v>
      </c>
      <c r="D36" s="27"/>
      <c r="E36" s="28">
        <v>1000</v>
      </c>
      <c r="F36" s="29">
        <v>1</v>
      </c>
      <c r="G36" s="25" t="s">
        <v>43</v>
      </c>
      <c r="H36" s="29">
        <v>3</v>
      </c>
      <c r="I36" s="25" t="s">
        <v>47</v>
      </c>
      <c r="J36" s="28">
        <f>E36*F36*H36</f>
        <v>3000</v>
      </c>
    </row>
    <row r="37" spans="2:10" x14ac:dyDescent="0.2">
      <c r="B37" s="54"/>
      <c r="C37" s="26"/>
      <c r="D37" s="27"/>
      <c r="E37" s="28"/>
      <c r="F37" s="29"/>
      <c r="G37" s="25"/>
      <c r="H37" s="29"/>
      <c r="I37" s="25"/>
      <c r="J37" s="28"/>
    </row>
    <row r="38" spans="2:10" x14ac:dyDescent="0.2">
      <c r="B38" s="54" t="s">
        <v>44</v>
      </c>
      <c r="C38" s="55"/>
      <c r="D38" s="55"/>
      <c r="E38" s="69"/>
      <c r="F38" s="57"/>
      <c r="G38" s="58"/>
      <c r="H38" s="57"/>
      <c r="I38" s="58"/>
      <c r="J38" s="70">
        <f>SUM(J36:J37)</f>
        <v>3000</v>
      </c>
    </row>
    <row r="39" spans="2:10" x14ac:dyDescent="0.2">
      <c r="B39" s="60"/>
      <c r="C39" s="61"/>
      <c r="D39" s="61"/>
      <c r="E39" s="71"/>
      <c r="F39" s="63"/>
      <c r="G39" s="64"/>
      <c r="H39" s="63"/>
      <c r="I39" s="64"/>
      <c r="J39" s="72"/>
    </row>
    <row r="40" spans="2:10" x14ac:dyDescent="0.2">
      <c r="B40" s="74" t="s">
        <v>48</v>
      </c>
      <c r="C40" s="75"/>
      <c r="D40" s="75"/>
      <c r="E40" s="76"/>
      <c r="F40" s="77"/>
      <c r="G40" s="78"/>
      <c r="H40" s="77"/>
      <c r="I40" s="78"/>
      <c r="J40" s="79">
        <f>J14+J18+J23+J28+J33+J38</f>
        <v>107789</v>
      </c>
    </row>
    <row r="41" spans="2:10" x14ac:dyDescent="0.2">
      <c r="B41" s="60"/>
      <c r="C41" s="61"/>
      <c r="D41" s="61"/>
      <c r="E41" s="71"/>
      <c r="F41" s="63"/>
      <c r="G41" s="64"/>
      <c r="H41" s="63"/>
      <c r="I41" s="64"/>
      <c r="J41" s="72"/>
    </row>
    <row r="42" spans="2:10" x14ac:dyDescent="0.2">
      <c r="B42" s="95" t="s">
        <v>49</v>
      </c>
      <c r="C42" s="96"/>
      <c r="D42" s="96"/>
      <c r="E42" s="17"/>
      <c r="F42" s="17"/>
      <c r="G42" s="17"/>
      <c r="H42" s="17"/>
      <c r="I42" s="17"/>
      <c r="J42" s="18"/>
    </row>
    <row r="43" spans="2:10" x14ac:dyDescent="0.2">
      <c r="B43" s="66" t="s">
        <v>50</v>
      </c>
      <c r="C43" s="61"/>
      <c r="D43" s="61"/>
      <c r="E43" s="62"/>
      <c r="F43" s="63"/>
      <c r="G43" s="64"/>
      <c r="H43" s="63"/>
      <c r="I43" s="64"/>
      <c r="J43" s="73"/>
    </row>
    <row r="44" spans="2:10" x14ac:dyDescent="0.2">
      <c r="B44" s="25" t="s">
        <v>51</v>
      </c>
      <c r="C44" s="26" t="s">
        <v>52</v>
      </c>
      <c r="D44" s="27"/>
      <c r="E44" s="28">
        <v>500</v>
      </c>
      <c r="F44" s="29">
        <v>1</v>
      </c>
      <c r="G44" s="25" t="s">
        <v>53</v>
      </c>
      <c r="H44" s="29">
        <v>12</v>
      </c>
      <c r="I44" s="25" t="s">
        <v>54</v>
      </c>
      <c r="J44" s="28">
        <f>E44*F44*H44</f>
        <v>6000</v>
      </c>
    </row>
    <row r="45" spans="2:10" x14ac:dyDescent="0.2">
      <c r="B45" s="25" t="s">
        <v>55</v>
      </c>
      <c r="C45" s="26" t="s">
        <v>56</v>
      </c>
      <c r="D45" s="27"/>
      <c r="E45" s="28">
        <v>100</v>
      </c>
      <c r="F45" s="29">
        <v>1</v>
      </c>
      <c r="G45" s="25" t="s">
        <v>43</v>
      </c>
      <c r="H45" s="29">
        <v>12</v>
      </c>
      <c r="I45" s="25" t="s">
        <v>54</v>
      </c>
      <c r="J45" s="28">
        <f>E45*F45*H45</f>
        <v>1200</v>
      </c>
    </row>
    <row r="46" spans="2:10" x14ac:dyDescent="0.2">
      <c r="B46" s="80" t="s">
        <v>57</v>
      </c>
      <c r="C46" s="61"/>
      <c r="D46" s="61"/>
      <c r="E46" s="71"/>
      <c r="F46" s="63"/>
      <c r="G46" s="64"/>
      <c r="H46" s="63"/>
      <c r="I46" s="64"/>
      <c r="J46" s="72">
        <f>SUM(J44:J45)</f>
        <v>7200</v>
      </c>
    </row>
    <row r="47" spans="2:10" x14ac:dyDescent="0.2">
      <c r="B47" s="60"/>
      <c r="C47" s="61"/>
      <c r="D47" s="61"/>
      <c r="E47" s="71"/>
      <c r="F47" s="63"/>
      <c r="G47" s="64"/>
      <c r="H47" s="63"/>
      <c r="I47" s="64"/>
      <c r="J47" s="72"/>
    </row>
    <row r="48" spans="2:10" x14ac:dyDescent="0.2">
      <c r="B48" s="66" t="s">
        <v>58</v>
      </c>
      <c r="C48" s="61"/>
      <c r="D48" s="61"/>
      <c r="E48" s="62"/>
      <c r="F48" s="63"/>
      <c r="G48" s="64"/>
      <c r="H48" s="63"/>
      <c r="I48" s="64"/>
      <c r="J48" s="73"/>
    </row>
    <row r="49" spans="2:10" x14ac:dyDescent="0.2">
      <c r="B49" s="25" t="s">
        <v>59</v>
      </c>
      <c r="C49" s="26" t="s">
        <v>60</v>
      </c>
      <c r="D49" s="27"/>
      <c r="E49" s="28">
        <v>2000</v>
      </c>
      <c r="F49" s="29">
        <v>1</v>
      </c>
      <c r="G49" s="25" t="s">
        <v>16</v>
      </c>
      <c r="H49" s="29">
        <v>12</v>
      </c>
      <c r="I49" s="25" t="s">
        <v>54</v>
      </c>
      <c r="J49" s="28">
        <f>E49*F49*H49</f>
        <v>24000</v>
      </c>
    </row>
    <row r="50" spans="2:10" x14ac:dyDescent="0.2">
      <c r="B50" s="25" t="s">
        <v>61</v>
      </c>
      <c r="C50" s="26" t="s">
        <v>62</v>
      </c>
      <c r="D50" s="55"/>
      <c r="E50" s="28">
        <v>700</v>
      </c>
      <c r="F50" s="29">
        <v>3</v>
      </c>
      <c r="G50" s="25" t="s">
        <v>16</v>
      </c>
      <c r="H50" s="29">
        <v>12</v>
      </c>
      <c r="I50" s="25" t="s">
        <v>54</v>
      </c>
      <c r="J50" s="28">
        <f t="shared" ref="J50" si="3">E50*F50*H50</f>
        <v>25200</v>
      </c>
    </row>
    <row r="51" spans="2:10" x14ac:dyDescent="0.2">
      <c r="B51" s="80" t="s">
        <v>63</v>
      </c>
      <c r="C51" s="61"/>
      <c r="D51" s="61"/>
      <c r="E51" s="71"/>
      <c r="F51" s="63"/>
      <c r="G51" s="64"/>
      <c r="H51" s="63"/>
      <c r="I51" s="64"/>
      <c r="J51" s="72">
        <f>SUM(J49:J50)</f>
        <v>49200</v>
      </c>
    </row>
    <row r="52" spans="2:10" x14ac:dyDescent="0.2">
      <c r="B52" s="60"/>
      <c r="C52" s="61"/>
      <c r="D52" s="61"/>
      <c r="E52" s="71"/>
      <c r="F52" s="63"/>
      <c r="G52" s="64"/>
      <c r="H52" s="63"/>
      <c r="I52" s="64"/>
      <c r="J52" s="72"/>
    </row>
    <row r="53" spans="2:10" x14ac:dyDescent="0.2">
      <c r="B53" s="74" t="s">
        <v>64</v>
      </c>
      <c r="C53" s="75"/>
      <c r="D53" s="75"/>
      <c r="E53" s="76"/>
      <c r="F53" s="77"/>
      <c r="G53" s="78"/>
      <c r="H53" s="77"/>
      <c r="I53" s="78"/>
      <c r="J53" s="79">
        <f>J46+J51</f>
        <v>56400</v>
      </c>
    </row>
    <row r="54" spans="2:10" x14ac:dyDescent="0.2">
      <c r="B54" s="60"/>
      <c r="C54" s="61"/>
      <c r="D54" s="61"/>
      <c r="E54" s="71"/>
      <c r="F54" s="63"/>
      <c r="G54" s="64"/>
      <c r="H54" s="63"/>
      <c r="I54" s="64"/>
      <c r="J54" s="81"/>
    </row>
    <row r="55" spans="2:10" x14ac:dyDescent="0.2">
      <c r="B55" s="19" t="s">
        <v>65</v>
      </c>
      <c r="C55" s="55"/>
      <c r="D55" s="55"/>
      <c r="E55" s="56"/>
      <c r="F55" s="57"/>
      <c r="G55" s="58"/>
      <c r="H55" s="57"/>
      <c r="I55" s="58"/>
      <c r="J55" s="70">
        <f>J40+J53</f>
        <v>164189</v>
      </c>
    </row>
    <row r="56" spans="2:10" x14ac:dyDescent="0.2">
      <c r="B56" s="66"/>
      <c r="C56" s="61"/>
      <c r="D56" s="61"/>
      <c r="E56" s="62"/>
      <c r="F56" s="63"/>
      <c r="G56" s="64"/>
      <c r="H56" s="63"/>
      <c r="I56" s="64"/>
      <c r="J56" s="72"/>
    </row>
    <row r="57" spans="2:10" x14ac:dyDescent="0.2">
      <c r="B57" s="19" t="s">
        <v>66</v>
      </c>
      <c r="C57" s="55"/>
      <c r="D57" s="55"/>
      <c r="E57" s="56"/>
      <c r="F57" s="57"/>
      <c r="G57" s="58"/>
      <c r="H57" s="57"/>
      <c r="I57" s="58"/>
      <c r="J57" s="70">
        <f>J55*10%</f>
        <v>16418.900000000001</v>
      </c>
    </row>
    <row r="58" spans="2:10" x14ac:dyDescent="0.2">
      <c r="B58" s="82"/>
      <c r="C58" s="83"/>
      <c r="D58" s="83"/>
      <c r="E58" s="84"/>
      <c r="F58" s="39"/>
      <c r="G58" s="40"/>
      <c r="H58" s="39"/>
      <c r="I58" s="40"/>
      <c r="J58" s="85"/>
    </row>
    <row r="59" spans="2:10" ht="15.75" x14ac:dyDescent="0.2">
      <c r="B59" s="86" t="s">
        <v>67</v>
      </c>
      <c r="C59" s="83"/>
      <c r="D59" s="83"/>
      <c r="E59" s="84"/>
      <c r="F59" s="39"/>
      <c r="G59" s="40"/>
      <c r="H59" s="39"/>
      <c r="I59" s="40"/>
      <c r="J59" s="87">
        <f>J55+J57</f>
        <v>180607.9</v>
      </c>
    </row>
    <row r="62" spans="2:10" x14ac:dyDescent="0.2">
      <c r="B62" s="88"/>
      <c r="C62" s="88"/>
      <c r="D62" s="88"/>
      <c r="E62" s="89"/>
      <c r="F62" s="90"/>
      <c r="G62" s="91"/>
      <c r="H62" s="90"/>
      <c r="I62" s="92"/>
      <c r="J62" s="89"/>
    </row>
    <row r="63" spans="2:10" x14ac:dyDescent="0.2">
      <c r="B63" s="88"/>
      <c r="C63" s="88"/>
      <c r="D63" s="88"/>
      <c r="E63" s="89"/>
      <c r="F63" s="90"/>
      <c r="G63" s="91"/>
      <c r="H63" s="90"/>
      <c r="I63" s="92"/>
      <c r="J63" s="89"/>
    </row>
  </sheetData>
  <mergeCells count="3">
    <mergeCell ref="C9:D9"/>
    <mergeCell ref="B10:D10"/>
    <mergeCell ref="B42:D4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Budget template</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sasi</dc:creator>
  <cp:lastModifiedBy>Hernandi Dwi Prasetyo</cp:lastModifiedBy>
  <dcterms:created xsi:type="dcterms:W3CDTF">2012-08-15T09:53:01Z</dcterms:created>
  <dcterms:modified xsi:type="dcterms:W3CDTF">2013-04-02T09:30:17Z</dcterms:modified>
</cp:coreProperties>
</file>