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atawee.pri_s\Desktop\"/>
    </mc:Choice>
  </mc:AlternateContent>
  <xr:revisionPtr revIDLastSave="0" documentId="13_ncr:1_{4E1BB35D-CB39-4477-AD66-EEC57AA00D3E}" xr6:coauthVersionLast="47" xr6:coauthVersionMax="47" xr10:uidLastSave="{00000000-0000-0000-0000-000000000000}"/>
  <workbookProtection workbookAlgorithmName="SHA-512" workbookHashValue="qSxpZwUnJ52Ib1tQ/2J8FOYDKNxaOXJxV2MqqrXEp5HU1xBbH1jQK3XjUSw9HZ0kcrU5jgQZdYZk/FC/XOIKKA==" workbookSaltValue="5rND1Prz5L7v70pnXM8Stg==" workbookSpinCount="100000" lockStructure="1"/>
  <bookViews>
    <workbookView xWindow="-120" yWindow="-120" windowWidth="24240" windowHeight="13020" activeTab="1" xr2:uid="{00000000-000D-0000-FFFF-FFFF00000000}"/>
  </bookViews>
  <sheets>
    <sheet name="กระทรวง65" sheetId="3" r:id="rId1"/>
    <sheet name="แยก TICA" sheetId="4" r:id="rId2"/>
  </sheets>
  <definedNames>
    <definedName name="country">#REF!</definedName>
    <definedName name="_xlnm.Print_Area" localSheetId="0">กระทรวง65!$B$1:$F$22</definedName>
    <definedName name="_xlnm.Print_Area" localSheetId="1">'แยก TICA'!$B$1:$F$23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F8" i="4" s="1"/>
  <c r="E23" i="4"/>
  <c r="D23" i="4"/>
  <c r="F22" i="4"/>
  <c r="C21" i="4"/>
  <c r="F20" i="4"/>
  <c r="F19" i="4"/>
  <c r="F18" i="4"/>
  <c r="F17" i="4"/>
  <c r="F16" i="4"/>
  <c r="F15" i="4"/>
  <c r="F14" i="4"/>
  <c r="F13" i="4"/>
  <c r="F12" i="4"/>
  <c r="F11" i="4"/>
  <c r="F10" i="4"/>
  <c r="F9" i="4"/>
  <c r="F7" i="4"/>
  <c r="F6" i="4"/>
  <c r="F5" i="4"/>
  <c r="F4" i="4"/>
  <c r="C20" i="3"/>
  <c r="C22" i="3" s="1"/>
  <c r="C23" i="4" l="1"/>
  <c r="F21" i="4"/>
  <c r="F23" i="4" s="1"/>
  <c r="F20" i="3"/>
  <c r="D22" i="3" l="1"/>
  <c r="E22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1" i="3"/>
  <c r="F4" i="3"/>
  <c r="F22" i="3" l="1"/>
</calcChain>
</file>

<file path=xl/sharedStrings.xml><?xml version="1.0" encoding="utf-8"?>
<sst xmlns="http://schemas.openxmlformats.org/spreadsheetml/2006/main" count="51" uniqueCount="27">
  <si>
    <t>Ministries</t>
  </si>
  <si>
    <t>Total (Thai Baht)</t>
  </si>
  <si>
    <t>Ministry of Transport</t>
  </si>
  <si>
    <t>Ministry of Education</t>
  </si>
  <si>
    <t>Ministry of Public Health</t>
  </si>
  <si>
    <t>Ministry of Labour</t>
  </si>
  <si>
    <t>Ministry of Industry</t>
  </si>
  <si>
    <t>Bank of Thailand</t>
  </si>
  <si>
    <t>Ministry of Justice</t>
  </si>
  <si>
    <t>Ministry of Commerce</t>
  </si>
  <si>
    <t>Office of the Prime Minister</t>
  </si>
  <si>
    <t>Ministry of Agriculture and Cooperatives</t>
  </si>
  <si>
    <t>Ministry of Culture</t>
  </si>
  <si>
    <t>Ministry of Energy</t>
  </si>
  <si>
    <t>Ministry of Interior</t>
  </si>
  <si>
    <t xml:space="preserve">Total </t>
  </si>
  <si>
    <t>Thailand Official Development Assistance in January - December 2022</t>
  </si>
  <si>
    <t>Ministry of Higher Education, Science, Research and Innovation</t>
  </si>
  <si>
    <t>Ministry of Social Development and Human Security</t>
  </si>
  <si>
    <t xml:space="preserve">Ministry of Finance  </t>
  </si>
  <si>
    <t>Grant</t>
  </si>
  <si>
    <t>Contibution</t>
  </si>
  <si>
    <t>Loan</t>
  </si>
  <si>
    <t xml:space="preserve">Ministry of Foreign Affairs </t>
  </si>
  <si>
    <t>Public organization/Others</t>
  </si>
  <si>
    <t>Ministry of Foreign Affairs (excl. TICA)</t>
  </si>
  <si>
    <t xml:space="preserve">   - 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</si>
</sst>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4"/>
      <name val="Cordia New"/>
      <charset val="222"/>
    </font>
    <font>
      <sz val="10"/>
      <name val="Arial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Cordia New"/>
      <family val="2"/>
    </font>
    <font>
      <sz val="16"/>
      <color theme="1"/>
      <name val="Cordia New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6"/>
      <color rgb="FF333333"/>
      <name val="Cordia New"/>
      <family val="2"/>
    </font>
    <font>
      <sz val="11"/>
      <color theme="1"/>
      <name val="Cordia New"/>
      <family val="2"/>
    </font>
    <font>
      <b/>
      <sz val="16"/>
      <color theme="1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164" fontId="2" fillId="0" borderId="1" xfId="2" applyFont="1" applyBorder="1" applyAlignment="1">
      <alignment horizontal="center" vertical="center" wrapText="1"/>
    </xf>
    <xf numFmtId="164" fontId="2" fillId="0" borderId="1" xfId="2" applyFont="1" applyBorder="1" applyAlignment="1">
      <alignment horizontal="center" vertical="center"/>
    </xf>
    <xf numFmtId="164" fontId="3" fillId="2" borderId="2" xfId="2" applyFont="1" applyFill="1" applyBorder="1" applyAlignment="1">
      <alignment horizontal="left" vertical="center" wrapText="1"/>
    </xf>
    <xf numFmtId="164" fontId="3" fillId="0" borderId="2" xfId="2" applyFont="1" applyFill="1" applyBorder="1" applyAlignment="1">
      <alignment horizontal="left" vertical="center" wrapText="1"/>
    </xf>
    <xf numFmtId="43" fontId="3" fillId="0" borderId="5" xfId="1" applyFont="1" applyFill="1" applyBorder="1"/>
    <xf numFmtId="164" fontId="3" fillId="0" borderId="4" xfId="2" applyFont="1" applyFill="1" applyBorder="1" applyAlignment="1">
      <alignment wrapText="1"/>
    </xf>
    <xf numFmtId="164" fontId="2" fillId="0" borderId="6" xfId="2" applyFont="1" applyBorder="1" applyAlignment="1">
      <alignment horizontal="center" vertical="center" wrapText="1"/>
    </xf>
    <xf numFmtId="0" fontId="7" fillId="0" borderId="0" xfId="4"/>
    <xf numFmtId="43" fontId="0" fillId="0" borderId="0" xfId="5" applyFont="1"/>
    <xf numFmtId="43" fontId="7" fillId="0" borderId="0" xfId="1" applyFont="1"/>
    <xf numFmtId="43" fontId="7" fillId="0" borderId="0" xfId="4" applyNumberFormat="1"/>
    <xf numFmtId="0" fontId="5" fillId="0" borderId="0" xfId="4" applyFont="1"/>
    <xf numFmtId="43" fontId="5" fillId="0" borderId="0" xfId="5" applyFont="1"/>
    <xf numFmtId="43" fontId="5" fillId="2" borderId="2" xfId="5" applyFont="1" applyFill="1" applyBorder="1"/>
    <xf numFmtId="43" fontId="5" fillId="2" borderId="2" xfId="4" applyNumberFormat="1" applyFont="1" applyFill="1" applyBorder="1"/>
    <xf numFmtId="43" fontId="5" fillId="0" borderId="2" xfId="5" applyFont="1" applyBorder="1"/>
    <xf numFmtId="43" fontId="5" fillId="0" borderId="2" xfId="4" applyNumberFormat="1" applyFont="1" applyBorder="1"/>
    <xf numFmtId="43" fontId="5" fillId="2" borderId="7" xfId="5" applyFont="1" applyFill="1" applyBorder="1"/>
    <xf numFmtId="0" fontId="9" fillId="0" borderId="0" xfId="4" applyFont="1"/>
    <xf numFmtId="43" fontId="4" fillId="0" borderId="0" xfId="5" applyFont="1"/>
    <xf numFmtId="0" fontId="10" fillId="0" borderId="1" xfId="4" applyFont="1" applyBorder="1" applyAlignment="1">
      <alignment horizontal="center"/>
    </xf>
    <xf numFmtId="43" fontId="10" fillId="0" borderId="1" xfId="5" applyFont="1" applyBorder="1" applyAlignment="1">
      <alignment horizontal="center"/>
    </xf>
    <xf numFmtId="43" fontId="5" fillId="2" borderId="6" xfId="5" applyFont="1" applyFill="1" applyBorder="1"/>
    <xf numFmtId="0" fontId="3" fillId="0" borderId="2" xfId="0" quotePrefix="1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 wrapText="1"/>
    </xf>
    <xf numFmtId="164" fontId="3" fillId="0" borderId="3" xfId="2" applyFont="1" applyFill="1" applyBorder="1" applyAlignment="1">
      <alignment horizontal="left" vertical="center" wrapText="1"/>
    </xf>
    <xf numFmtId="0" fontId="5" fillId="0" borderId="2" xfId="4" applyFont="1" applyBorder="1" applyAlignment="1">
      <alignment horizontal="left" vertical="center"/>
    </xf>
    <xf numFmtId="164" fontId="3" fillId="0" borderId="2" xfId="2" applyFont="1" applyFill="1" applyBorder="1" applyAlignment="1">
      <alignment horizontal="left" vertical="center"/>
    </xf>
    <xf numFmtId="0" fontId="5" fillId="2" borderId="8" xfId="4" applyFont="1" applyFill="1" applyBorder="1" applyAlignment="1">
      <alignment horizontal="left" vertical="center"/>
    </xf>
    <xf numFmtId="164" fontId="3" fillId="3" borderId="3" xfId="2" applyFont="1" applyFill="1" applyBorder="1" applyAlignment="1">
      <alignment horizontal="left" vertical="top" wrapText="1"/>
    </xf>
    <xf numFmtId="43" fontId="5" fillId="3" borderId="2" xfId="5" applyFont="1" applyFill="1" applyBorder="1"/>
    <xf numFmtId="43" fontId="5" fillId="3" borderId="2" xfId="4" applyNumberFormat="1" applyFont="1" applyFill="1" applyBorder="1"/>
    <xf numFmtId="164" fontId="2" fillId="0" borderId="0" xfId="2" applyFont="1" applyAlignment="1">
      <alignment horizontal="center" vertical="center" wrapText="1"/>
    </xf>
  </cellXfs>
  <cellStyles count="6">
    <cellStyle name="Comma" xfId="1" builtinId="3"/>
    <cellStyle name="Comma 2" xfId="5" xr:uid="{00000000-0005-0000-0000-000001000000}"/>
    <cellStyle name="Comma_grant-contributions09" xfId="2" xr:uid="{00000000-0005-0000-0000-000002000000}"/>
    <cellStyle name="Normal" xfId="0" builtinId="0"/>
    <cellStyle name="Normal 2" xfId="4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4"/>
  <sheetViews>
    <sheetView workbookViewId="0">
      <selection activeCell="H12" sqref="H12"/>
    </sheetView>
  </sheetViews>
  <sheetFormatPr defaultRowHeight="21.75" x14ac:dyDescent="0.5"/>
  <cols>
    <col min="1" max="1" width="5.42578125" style="8" customWidth="1"/>
    <col min="2" max="2" width="48.42578125" style="8" customWidth="1"/>
    <col min="3" max="3" width="18.7109375" style="8" bestFit="1" customWidth="1"/>
    <col min="4" max="4" width="16.85546875" style="8" bestFit="1" customWidth="1"/>
    <col min="5" max="5" width="16.85546875" style="9" bestFit="1" customWidth="1"/>
    <col min="6" max="6" width="22" style="9" customWidth="1"/>
    <col min="7" max="7" width="14.28515625" style="8" bestFit="1" customWidth="1"/>
    <col min="8" max="8" width="16" style="8" customWidth="1"/>
    <col min="9" max="16384" width="9.140625" style="8"/>
  </cols>
  <sheetData>
    <row r="1" spans="2:6" ht="37.5" customHeight="1" x14ac:dyDescent="0.25">
      <c r="B1" s="33" t="s">
        <v>16</v>
      </c>
      <c r="C1" s="33"/>
      <c r="D1" s="33"/>
      <c r="E1" s="33"/>
      <c r="F1" s="33"/>
    </row>
    <row r="2" spans="2:6" ht="24.95" customHeight="1" x14ac:dyDescent="0.55000000000000004">
      <c r="B2" s="12"/>
      <c r="C2" s="12"/>
      <c r="D2" s="12"/>
      <c r="E2" s="13"/>
      <c r="F2" s="13"/>
    </row>
    <row r="3" spans="2:6" ht="24.95" customHeight="1" x14ac:dyDescent="0.5">
      <c r="B3" s="1" t="s">
        <v>0</v>
      </c>
      <c r="C3" s="21" t="s">
        <v>20</v>
      </c>
      <c r="D3" s="21" t="s">
        <v>21</v>
      </c>
      <c r="E3" s="22" t="s">
        <v>22</v>
      </c>
      <c r="F3" s="2" t="s">
        <v>1</v>
      </c>
    </row>
    <row r="4" spans="2:6" ht="24.95" customHeight="1" x14ac:dyDescent="0.55000000000000004">
      <c r="B4" s="4" t="s">
        <v>19</v>
      </c>
      <c r="C4" s="14">
        <v>96360049.780000001</v>
      </c>
      <c r="D4" s="15">
        <v>73318830</v>
      </c>
      <c r="E4" s="14">
        <v>521592457.04000002</v>
      </c>
      <c r="F4" s="14">
        <f>SUM(C4:E4)</f>
        <v>691271336.82000005</v>
      </c>
    </row>
    <row r="5" spans="2:6" ht="24" x14ac:dyDescent="0.55000000000000004">
      <c r="B5" s="3" t="s">
        <v>11</v>
      </c>
      <c r="C5" s="16">
        <v>6784529.7699999996</v>
      </c>
      <c r="D5" s="17">
        <v>56354900</v>
      </c>
      <c r="E5" s="16"/>
      <c r="F5" s="14">
        <f t="shared" ref="F5:F21" si="0">SUM(C5:E5)</f>
        <v>63139429.769999996</v>
      </c>
    </row>
    <row r="6" spans="2:6" ht="24.95" customHeight="1" x14ac:dyDescent="0.55000000000000004">
      <c r="B6" s="3" t="s">
        <v>5</v>
      </c>
      <c r="C6" s="16"/>
      <c r="D6" s="17">
        <v>43329893.25</v>
      </c>
      <c r="E6" s="16"/>
      <c r="F6" s="14">
        <f t="shared" si="0"/>
        <v>43329893.25</v>
      </c>
    </row>
    <row r="7" spans="2:6" ht="24.95" customHeight="1" x14ac:dyDescent="0.55000000000000004">
      <c r="B7" s="3" t="s">
        <v>23</v>
      </c>
      <c r="C7" s="16">
        <v>304349458.81999999</v>
      </c>
      <c r="D7" s="17">
        <v>200182540</v>
      </c>
      <c r="E7" s="16"/>
      <c r="F7" s="14">
        <f t="shared" si="0"/>
        <v>504531998.81999999</v>
      </c>
    </row>
    <row r="8" spans="2:6" ht="24.95" customHeight="1" x14ac:dyDescent="0.55000000000000004">
      <c r="B8" s="24" t="s">
        <v>18</v>
      </c>
      <c r="C8" s="14"/>
      <c r="D8" s="17">
        <v>7849200</v>
      </c>
      <c r="E8" s="16"/>
      <c r="F8" s="14">
        <f t="shared" si="0"/>
        <v>7849200</v>
      </c>
    </row>
    <row r="9" spans="2:6" ht="48" x14ac:dyDescent="0.55000000000000004">
      <c r="B9" s="25" t="s">
        <v>17</v>
      </c>
      <c r="C9" s="16">
        <v>99759055.420000002</v>
      </c>
      <c r="D9" s="17">
        <v>45125903.121202163</v>
      </c>
      <c r="E9" s="16"/>
      <c r="F9" s="14">
        <f t="shared" si="0"/>
        <v>144884958.54120216</v>
      </c>
    </row>
    <row r="10" spans="2:6" ht="24.95" customHeight="1" x14ac:dyDescent="0.55000000000000004">
      <c r="B10" s="26" t="s">
        <v>13</v>
      </c>
      <c r="C10" s="16"/>
      <c r="D10" s="17">
        <v>4138660</v>
      </c>
      <c r="E10" s="16"/>
      <c r="F10" s="14">
        <f t="shared" si="0"/>
        <v>4138660</v>
      </c>
    </row>
    <row r="11" spans="2:6" ht="24.95" customHeight="1" x14ac:dyDescent="0.55000000000000004">
      <c r="B11" s="4" t="s">
        <v>9</v>
      </c>
      <c r="C11" s="16"/>
      <c r="D11" s="17">
        <v>84525200</v>
      </c>
      <c r="E11" s="16"/>
      <c r="F11" s="14">
        <f t="shared" si="0"/>
        <v>84525200</v>
      </c>
    </row>
    <row r="12" spans="2:6" ht="24.95" customHeight="1" x14ac:dyDescent="0.55000000000000004">
      <c r="B12" s="3" t="s">
        <v>14</v>
      </c>
      <c r="C12" s="16"/>
      <c r="D12" s="17">
        <v>11714667</v>
      </c>
      <c r="E12" s="16"/>
      <c r="F12" s="14">
        <f t="shared" si="0"/>
        <v>11714667</v>
      </c>
    </row>
    <row r="13" spans="2:6" ht="24.95" customHeight="1" x14ac:dyDescent="0.55000000000000004">
      <c r="B13" s="4" t="s">
        <v>8</v>
      </c>
      <c r="C13" s="16">
        <v>95300</v>
      </c>
      <c r="D13" s="17">
        <v>20038470</v>
      </c>
      <c r="E13" s="16"/>
      <c r="F13" s="14">
        <f t="shared" si="0"/>
        <v>20133770</v>
      </c>
    </row>
    <row r="14" spans="2:6" ht="24.95" customHeight="1" x14ac:dyDescent="0.55000000000000004">
      <c r="B14" s="27" t="s">
        <v>12</v>
      </c>
      <c r="C14" s="16"/>
      <c r="D14" s="17">
        <v>659690</v>
      </c>
      <c r="E14" s="16"/>
      <c r="F14" s="14">
        <f t="shared" si="0"/>
        <v>659690</v>
      </c>
    </row>
    <row r="15" spans="2:6" ht="24.95" customHeight="1" x14ac:dyDescent="0.55000000000000004">
      <c r="B15" s="28" t="s">
        <v>3</v>
      </c>
      <c r="C15" s="16"/>
      <c r="D15" s="17">
        <v>82226540</v>
      </c>
      <c r="E15" s="16"/>
      <c r="F15" s="14">
        <f t="shared" si="0"/>
        <v>82226540</v>
      </c>
    </row>
    <row r="16" spans="2:6" ht="24.95" customHeight="1" x14ac:dyDescent="0.55000000000000004">
      <c r="B16" s="4" t="s">
        <v>6</v>
      </c>
      <c r="C16" s="16"/>
      <c r="D16" s="17">
        <v>41538890</v>
      </c>
      <c r="E16" s="16"/>
      <c r="F16" s="14">
        <f t="shared" si="0"/>
        <v>41538890</v>
      </c>
    </row>
    <row r="17" spans="2:8" ht="24.95" customHeight="1" x14ac:dyDescent="0.55000000000000004">
      <c r="B17" s="4" t="s">
        <v>2</v>
      </c>
      <c r="C17" s="14">
        <v>1032692940.47</v>
      </c>
      <c r="D17" s="17"/>
      <c r="E17" s="16"/>
      <c r="F17" s="14">
        <f t="shared" si="0"/>
        <v>1032692940.47</v>
      </c>
    </row>
    <row r="18" spans="2:8" ht="24.95" customHeight="1" x14ac:dyDescent="0.55000000000000004">
      <c r="B18" s="4" t="s">
        <v>4</v>
      </c>
      <c r="C18" s="14">
        <v>200140000</v>
      </c>
      <c r="D18" s="17"/>
      <c r="E18" s="16"/>
      <c r="F18" s="14">
        <f t="shared" si="0"/>
        <v>200140000</v>
      </c>
      <c r="G18" s="10"/>
      <c r="H18" s="11"/>
    </row>
    <row r="19" spans="2:8" ht="24.95" customHeight="1" x14ac:dyDescent="0.55000000000000004">
      <c r="B19" s="3" t="s">
        <v>10</v>
      </c>
      <c r="C19" s="16">
        <v>1182036.22</v>
      </c>
      <c r="D19" s="17">
        <v>39708980</v>
      </c>
      <c r="E19" s="16"/>
      <c r="F19" s="14">
        <f t="shared" si="0"/>
        <v>40891016.219999999</v>
      </c>
    </row>
    <row r="20" spans="2:8" ht="24.95" customHeight="1" x14ac:dyDescent="0.55000000000000004">
      <c r="B20" s="4" t="s">
        <v>7</v>
      </c>
      <c r="C20" s="5">
        <f>1316969.68</f>
        <v>1316969.68</v>
      </c>
      <c r="D20" s="6">
        <v>72830</v>
      </c>
      <c r="E20" s="16"/>
      <c r="F20" s="14">
        <f t="shared" si="0"/>
        <v>1389799.68</v>
      </c>
    </row>
    <row r="21" spans="2:8" ht="24.95" customHeight="1" x14ac:dyDescent="0.55000000000000004">
      <c r="B21" s="29" t="s">
        <v>24</v>
      </c>
      <c r="C21" s="14">
        <v>12925030.319999933</v>
      </c>
      <c r="D21" s="15"/>
      <c r="E21" s="14"/>
      <c r="F21" s="14">
        <f t="shared" si="0"/>
        <v>12925030.319999933</v>
      </c>
    </row>
    <row r="22" spans="2:8" ht="24.95" customHeight="1" thickBot="1" x14ac:dyDescent="0.6">
      <c r="B22" s="7" t="s">
        <v>15</v>
      </c>
      <c r="C22" s="18">
        <f>SUM(C4:C21)</f>
        <v>1755605370.48</v>
      </c>
      <c r="D22" s="18">
        <f>SUM(D4:D21)</f>
        <v>710785193.37120223</v>
      </c>
      <c r="E22" s="18">
        <f>SUM(E4:E21)</f>
        <v>521592457.04000002</v>
      </c>
      <c r="F22" s="23">
        <f>SUM(F4:F21)</f>
        <v>2987983020.891202</v>
      </c>
    </row>
    <row r="23" spans="2:8" ht="22.5" thickTop="1" x14ac:dyDescent="0.5">
      <c r="B23" s="19"/>
      <c r="C23" s="19"/>
      <c r="D23" s="19"/>
      <c r="E23" s="20"/>
      <c r="F23" s="20"/>
    </row>
    <row r="24" spans="2:8" x14ac:dyDescent="0.5">
      <c r="B24" s="19"/>
      <c r="C24" s="19"/>
      <c r="D24" s="19"/>
      <c r="E24" s="20"/>
      <c r="F24" s="20"/>
    </row>
  </sheetData>
  <mergeCells count="1">
    <mergeCell ref="B1:F1"/>
  </mergeCells>
  <printOptions horizontalCentered="1"/>
  <pageMargins left="0.31496062992125984" right="0.19685039370078741" top="0.74803149606299213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13B8-80C6-48D1-BAB3-52DEA4281FC6}">
  <dimension ref="B1:H25"/>
  <sheetViews>
    <sheetView tabSelected="1" workbookViewId="0">
      <selection activeCell="H8" sqref="H8"/>
    </sheetView>
  </sheetViews>
  <sheetFormatPr defaultRowHeight="21.75" x14ac:dyDescent="0.5"/>
  <cols>
    <col min="1" max="1" width="5.42578125" style="8" customWidth="1"/>
    <col min="2" max="2" width="48.42578125" style="8" customWidth="1"/>
    <col min="3" max="3" width="18.7109375" style="8" bestFit="1" customWidth="1"/>
    <col min="4" max="4" width="16.85546875" style="8" bestFit="1" customWidth="1"/>
    <col min="5" max="5" width="16.85546875" style="9" bestFit="1" customWidth="1"/>
    <col min="6" max="6" width="22" style="9" customWidth="1"/>
    <col min="7" max="7" width="9.140625" style="8"/>
    <col min="8" max="8" width="15.28515625" style="8" bestFit="1" customWidth="1"/>
    <col min="9" max="16384" width="9.140625" style="8"/>
  </cols>
  <sheetData>
    <row r="1" spans="2:8" ht="37.5" customHeight="1" x14ac:dyDescent="0.25">
      <c r="B1" s="33" t="s">
        <v>16</v>
      </c>
      <c r="C1" s="33"/>
      <c r="D1" s="33"/>
      <c r="E1" s="33"/>
      <c r="F1" s="33"/>
    </row>
    <row r="2" spans="2:8" ht="24.95" customHeight="1" x14ac:dyDescent="0.55000000000000004">
      <c r="B2" s="12"/>
      <c r="C2" s="12"/>
      <c r="D2" s="12"/>
      <c r="E2" s="13"/>
      <c r="F2" s="13"/>
    </row>
    <row r="3" spans="2:8" ht="24.95" customHeight="1" x14ac:dyDescent="0.5">
      <c r="B3" s="1" t="s">
        <v>0</v>
      </c>
      <c r="C3" s="21" t="s">
        <v>20</v>
      </c>
      <c r="D3" s="21" t="s">
        <v>21</v>
      </c>
      <c r="E3" s="22" t="s">
        <v>22</v>
      </c>
      <c r="F3" s="2" t="s">
        <v>1</v>
      </c>
    </row>
    <row r="4" spans="2:8" ht="24.95" customHeight="1" x14ac:dyDescent="0.55000000000000004">
      <c r="B4" s="4" t="s">
        <v>19</v>
      </c>
      <c r="C4" s="14">
        <v>96360049.780000001</v>
      </c>
      <c r="D4" s="15">
        <v>73318830</v>
      </c>
      <c r="E4" s="14">
        <v>521592457.04000002</v>
      </c>
      <c r="F4" s="14">
        <f>SUM(C4:E4)</f>
        <v>691271336.82000005</v>
      </c>
    </row>
    <row r="5" spans="2:8" ht="24" x14ac:dyDescent="0.55000000000000004">
      <c r="B5" s="3" t="s">
        <v>11</v>
      </c>
      <c r="C5" s="16">
        <v>6784529.7699999996</v>
      </c>
      <c r="D5" s="17">
        <v>56354900</v>
      </c>
      <c r="E5" s="16"/>
      <c r="F5" s="14">
        <f t="shared" ref="F5:F22" si="0">SUM(C5:E5)</f>
        <v>63139429.769999996</v>
      </c>
    </row>
    <row r="6" spans="2:8" ht="24.95" customHeight="1" x14ac:dyDescent="0.55000000000000004">
      <c r="B6" s="3" t="s">
        <v>5</v>
      </c>
      <c r="C6" s="16"/>
      <c r="D6" s="17">
        <v>43329893.25</v>
      </c>
      <c r="E6" s="16"/>
      <c r="F6" s="14">
        <f t="shared" si="0"/>
        <v>43329893.25</v>
      </c>
    </row>
    <row r="7" spans="2:8" ht="24.95" customHeight="1" x14ac:dyDescent="0.55000000000000004">
      <c r="B7" s="30" t="s">
        <v>25</v>
      </c>
      <c r="C7" s="31">
        <v>44308458.819999993</v>
      </c>
      <c r="D7" s="32">
        <v>158339340.00999999</v>
      </c>
      <c r="E7" s="31"/>
      <c r="F7" s="31">
        <f t="shared" si="0"/>
        <v>202647798.82999998</v>
      </c>
    </row>
    <row r="8" spans="2:8" ht="24.95" customHeight="1" x14ac:dyDescent="0.55000000000000004">
      <c r="B8" s="30" t="s">
        <v>26</v>
      </c>
      <c r="C8" s="31">
        <f>260041000</f>
        <v>260041000</v>
      </c>
      <c r="D8" s="32">
        <v>41843199.990000002</v>
      </c>
      <c r="E8" s="31"/>
      <c r="F8" s="31">
        <f t="shared" si="0"/>
        <v>301884199.99000001</v>
      </c>
      <c r="H8" s="11"/>
    </row>
    <row r="9" spans="2:8" ht="24.95" customHeight="1" x14ac:dyDescent="0.55000000000000004">
      <c r="B9" s="24" t="s">
        <v>18</v>
      </c>
      <c r="C9" s="14"/>
      <c r="D9" s="17">
        <v>7849200</v>
      </c>
      <c r="E9" s="16"/>
      <c r="F9" s="14">
        <f t="shared" si="0"/>
        <v>7849200</v>
      </c>
    </row>
    <row r="10" spans="2:8" ht="48" x14ac:dyDescent="0.55000000000000004">
      <c r="B10" s="25" t="s">
        <v>17</v>
      </c>
      <c r="C10" s="16">
        <v>99759055.420000002</v>
      </c>
      <c r="D10" s="17">
        <v>45125903.121202163</v>
      </c>
      <c r="E10" s="16"/>
      <c r="F10" s="14">
        <f t="shared" si="0"/>
        <v>144884958.54120216</v>
      </c>
    </row>
    <row r="11" spans="2:8" ht="24.95" customHeight="1" x14ac:dyDescent="0.55000000000000004">
      <c r="B11" s="26" t="s">
        <v>13</v>
      </c>
      <c r="C11" s="16"/>
      <c r="D11" s="17">
        <v>4138660</v>
      </c>
      <c r="E11" s="16"/>
      <c r="F11" s="14">
        <f t="shared" si="0"/>
        <v>4138660</v>
      </c>
    </row>
    <row r="12" spans="2:8" ht="24.95" customHeight="1" x14ac:dyDescent="0.55000000000000004">
      <c r="B12" s="4" t="s">
        <v>9</v>
      </c>
      <c r="C12" s="16"/>
      <c r="D12" s="17">
        <v>84525200</v>
      </c>
      <c r="E12" s="16"/>
      <c r="F12" s="14">
        <f t="shared" si="0"/>
        <v>84525200</v>
      </c>
    </row>
    <row r="13" spans="2:8" ht="24.95" customHeight="1" x14ac:dyDescent="0.55000000000000004">
      <c r="B13" s="3" t="s">
        <v>14</v>
      </c>
      <c r="C13" s="16"/>
      <c r="D13" s="17">
        <v>11714667</v>
      </c>
      <c r="E13" s="16"/>
      <c r="F13" s="14">
        <f t="shared" si="0"/>
        <v>11714667</v>
      </c>
    </row>
    <row r="14" spans="2:8" ht="24.95" customHeight="1" x14ac:dyDescent="0.55000000000000004">
      <c r="B14" s="4" t="s">
        <v>8</v>
      </c>
      <c r="C14" s="16">
        <v>95300</v>
      </c>
      <c r="D14" s="17">
        <v>20038470</v>
      </c>
      <c r="E14" s="16"/>
      <c r="F14" s="14">
        <f t="shared" si="0"/>
        <v>20133770</v>
      </c>
    </row>
    <row r="15" spans="2:8" ht="24.95" customHeight="1" x14ac:dyDescent="0.55000000000000004">
      <c r="B15" s="27" t="s">
        <v>12</v>
      </c>
      <c r="C15" s="16"/>
      <c r="D15" s="17">
        <v>659690</v>
      </c>
      <c r="E15" s="16"/>
      <c r="F15" s="14">
        <f t="shared" si="0"/>
        <v>659690</v>
      </c>
    </row>
    <row r="16" spans="2:8" ht="24.95" customHeight="1" x14ac:dyDescent="0.55000000000000004">
      <c r="B16" s="28" t="s">
        <v>3</v>
      </c>
      <c r="C16" s="16"/>
      <c r="D16" s="17">
        <v>82226540</v>
      </c>
      <c r="E16" s="16"/>
      <c r="F16" s="14">
        <f t="shared" si="0"/>
        <v>82226540</v>
      </c>
    </row>
    <row r="17" spans="2:6" ht="24.95" customHeight="1" x14ac:dyDescent="0.55000000000000004">
      <c r="B17" s="4" t="s">
        <v>6</v>
      </c>
      <c r="C17" s="16"/>
      <c r="D17" s="17">
        <v>41538890</v>
      </c>
      <c r="E17" s="16"/>
      <c r="F17" s="14">
        <f t="shared" si="0"/>
        <v>41538890</v>
      </c>
    </row>
    <row r="18" spans="2:6" ht="24.95" customHeight="1" x14ac:dyDescent="0.55000000000000004">
      <c r="B18" s="4" t="s">
        <v>2</v>
      </c>
      <c r="C18" s="14">
        <v>1032692940.47</v>
      </c>
      <c r="D18" s="17"/>
      <c r="E18" s="16"/>
      <c r="F18" s="14">
        <f t="shared" si="0"/>
        <v>1032692940.47</v>
      </c>
    </row>
    <row r="19" spans="2:6" ht="24.95" customHeight="1" x14ac:dyDescent="0.55000000000000004">
      <c r="B19" s="4" t="s">
        <v>4</v>
      </c>
      <c r="C19" s="14">
        <v>200140000</v>
      </c>
      <c r="D19" s="17"/>
      <c r="E19" s="16"/>
      <c r="F19" s="14">
        <f t="shared" si="0"/>
        <v>200140000</v>
      </c>
    </row>
    <row r="20" spans="2:6" ht="24.95" customHeight="1" x14ac:dyDescent="0.55000000000000004">
      <c r="B20" s="3" t="s">
        <v>10</v>
      </c>
      <c r="C20" s="16">
        <v>1182036.22</v>
      </c>
      <c r="D20" s="17">
        <v>39708980</v>
      </c>
      <c r="E20" s="16"/>
      <c r="F20" s="14">
        <f t="shared" si="0"/>
        <v>40891016.219999999</v>
      </c>
    </row>
    <row r="21" spans="2:6" ht="24.95" customHeight="1" x14ac:dyDescent="0.55000000000000004">
      <c r="B21" s="4" t="s">
        <v>7</v>
      </c>
      <c r="C21" s="5">
        <f>1316969.68</f>
        <v>1316969.68</v>
      </c>
      <c r="D21" s="6">
        <v>72830</v>
      </c>
      <c r="E21" s="16"/>
      <c r="F21" s="14">
        <f t="shared" si="0"/>
        <v>1389799.68</v>
      </c>
    </row>
    <row r="22" spans="2:6" ht="24.95" customHeight="1" x14ac:dyDescent="0.55000000000000004">
      <c r="B22" s="29" t="s">
        <v>24</v>
      </c>
      <c r="C22" s="14">
        <v>12925030.319999933</v>
      </c>
      <c r="D22" s="15"/>
      <c r="E22" s="14"/>
      <c r="F22" s="14">
        <f t="shared" si="0"/>
        <v>12925030.319999933</v>
      </c>
    </row>
    <row r="23" spans="2:6" ht="24.95" customHeight="1" thickBot="1" x14ac:dyDescent="0.6">
      <c r="B23" s="7" t="s">
        <v>15</v>
      </c>
      <c r="C23" s="18">
        <f>SUM(C4:C22)</f>
        <v>1755605370.48</v>
      </c>
      <c r="D23" s="18">
        <f>SUM(D4:D22)</f>
        <v>710785193.37120223</v>
      </c>
      <c r="E23" s="18">
        <f>SUM(E4:E22)</f>
        <v>521592457.04000002</v>
      </c>
      <c r="F23" s="23">
        <f>SUM(F4:F22)</f>
        <v>2987983020.891202</v>
      </c>
    </row>
    <row r="24" spans="2:6" ht="22.5" thickTop="1" x14ac:dyDescent="0.5">
      <c r="B24" s="19"/>
      <c r="C24" s="19"/>
      <c r="D24" s="19"/>
      <c r="E24" s="20"/>
      <c r="F24" s="20"/>
    </row>
    <row r="25" spans="2:6" x14ac:dyDescent="0.5">
      <c r="B25" s="19"/>
      <c r="C25" s="19"/>
      <c r="D25" s="19"/>
      <c r="E25" s="20"/>
      <c r="F25" s="20"/>
    </row>
  </sheetData>
  <mergeCells count="1">
    <mergeCell ref="B1:F1"/>
  </mergeCells>
  <printOptions horizontalCentered="1"/>
  <pageMargins left="0.31496062992125984" right="0.19685039370078741" top="0.74803149606299213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กระทรวง65</vt:lpstr>
      <vt:lpstr>แยก TICA</vt:lpstr>
      <vt:lpstr>กระทรวง65!Print_Area</vt:lpstr>
      <vt:lpstr>'แยก TICA'!Print_Area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Patawee  Prinyarux</cp:lastModifiedBy>
  <cp:lastPrinted>2024-11-01T06:24:16Z</cp:lastPrinted>
  <dcterms:created xsi:type="dcterms:W3CDTF">2024-06-14T07:23:39Z</dcterms:created>
  <dcterms:modified xsi:type="dcterms:W3CDTF">2025-07-01T03:19:09Z</dcterms:modified>
</cp:coreProperties>
</file>